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825" activeTab="0"/>
  </bookViews>
  <sheets>
    <sheet name="М10" sheetId="1" r:id="rId1"/>
    <sheet name="М12" sheetId="2" r:id="rId2"/>
    <sheet name="Ю14" sheetId="3" r:id="rId3"/>
    <sheet name="Ю16-20" sheetId="4" r:id="rId4"/>
    <sheet name="д10" sheetId="5" r:id="rId5"/>
    <sheet name="Д12" sheetId="6" r:id="rId6"/>
    <sheet name="Д14" sheetId="7" r:id="rId7"/>
    <sheet name="Д16-1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<sst xmlns="http://schemas.openxmlformats.org/spreadsheetml/2006/main" count="1198" uniqueCount="465">
  <si>
    <t>ТАБЛИЦА  РЕЗУЛЬТАТОВ</t>
  </si>
  <si>
    <t xml:space="preserve">Первенства Ярославской области по шахматам </t>
  </si>
  <si>
    <t>Дата рожд.</t>
  </si>
  <si>
    <t>Город</t>
  </si>
  <si>
    <t>Рыбинск</t>
  </si>
  <si>
    <t>Углич</t>
  </si>
  <si>
    <t>Ярославль</t>
  </si>
  <si>
    <t>Ростов</t>
  </si>
  <si>
    <t>М</t>
  </si>
  <si>
    <t>№ п/п</t>
  </si>
  <si>
    <t>Ф.И участника</t>
  </si>
  <si>
    <t>Р</t>
  </si>
  <si>
    <t>К1</t>
  </si>
  <si>
    <t>К2</t>
  </si>
  <si>
    <t>17 -21 сентября 2011 года                                                      г. Рыбинск, Ярославской обл.</t>
  </si>
  <si>
    <t>Арбузов Михаил</t>
  </si>
  <si>
    <t>Новиков Сергей</t>
  </si>
  <si>
    <t>Орлов  Иван</t>
  </si>
  <si>
    <t>Рипский  Богдан</t>
  </si>
  <si>
    <t>Рысаков Антон</t>
  </si>
  <si>
    <t>Терехов Максим</t>
  </si>
  <si>
    <t>Бобров Ефрем</t>
  </si>
  <si>
    <t>Кораблев Руслан</t>
  </si>
  <si>
    <t>Лобачев Ренат</t>
  </si>
  <si>
    <t>Тукмачев Олег</t>
  </si>
  <si>
    <t>Щербаков Кирилл</t>
  </si>
  <si>
    <t>Абрамов Арсений</t>
  </si>
  <si>
    <t>Бутусов Даниил</t>
  </si>
  <si>
    <t>Варакин Даниил</t>
  </si>
  <si>
    <t>Герегиев Георгий</t>
  </si>
  <si>
    <t>Дерунов Павел</t>
  </si>
  <si>
    <t>Ермаков Павел</t>
  </si>
  <si>
    <t>Золотин Даниил</t>
  </si>
  <si>
    <t>Зюзин Егор</t>
  </si>
  <si>
    <t>Ильин Степан</t>
  </si>
  <si>
    <t>Козлов Илья</t>
  </si>
  <si>
    <t>Малышев Матвей</t>
  </si>
  <si>
    <t>Скороспелов Андрей</t>
  </si>
  <si>
    <t>Столле Никита</t>
  </si>
  <si>
    <t>Таборев Матвей</t>
  </si>
  <si>
    <t>Хенов Максим</t>
  </si>
  <si>
    <t>14-09-2002</t>
  </si>
  <si>
    <t>18-10-2002</t>
  </si>
  <si>
    <t>28-02-2002</t>
  </si>
  <si>
    <t>17-01-2002</t>
  </si>
  <si>
    <t>17-03-2002</t>
  </si>
  <si>
    <t>19-04-2003</t>
  </si>
  <si>
    <t>17-02-2002</t>
  </si>
  <si>
    <t>01-06-2002</t>
  </si>
  <si>
    <t>02-03-2002</t>
  </si>
  <si>
    <t>10-09-2002</t>
  </si>
  <si>
    <t>18-11-2004</t>
  </si>
  <si>
    <t>13-04-2004</t>
  </si>
  <si>
    <t>07-05-2002</t>
  </si>
  <si>
    <t>30-09-2004</t>
  </si>
  <si>
    <t>07-06-2004</t>
  </si>
  <si>
    <t>22-02-2002</t>
  </si>
  <si>
    <t>09-03-2003</t>
  </si>
  <si>
    <t>05-08-2003</t>
  </si>
  <si>
    <t>26-06-2003</t>
  </si>
  <si>
    <t>14-08-2003</t>
  </si>
  <si>
    <t>19-02-2002</t>
  </si>
  <si>
    <t>R1</t>
  </si>
  <si>
    <t>14b1</t>
  </si>
  <si>
    <t>15w1</t>
  </si>
  <si>
    <t>16b1</t>
  </si>
  <si>
    <t>17w1</t>
  </si>
  <si>
    <t>18b1</t>
  </si>
  <si>
    <t>19w1</t>
  </si>
  <si>
    <t>20b1</t>
  </si>
  <si>
    <t>21w1</t>
  </si>
  <si>
    <t>22b1</t>
  </si>
  <si>
    <t>23w1</t>
  </si>
  <si>
    <t>24b1</t>
  </si>
  <si>
    <t>25w½</t>
  </si>
  <si>
    <t>26b0</t>
  </si>
  <si>
    <t>1w0</t>
  </si>
  <si>
    <t>2b0</t>
  </si>
  <si>
    <t>3w0</t>
  </si>
  <si>
    <t>4b0</t>
  </si>
  <si>
    <t>5w0</t>
  </si>
  <si>
    <t>6b0</t>
  </si>
  <si>
    <t>7w0</t>
  </si>
  <si>
    <t>8b0</t>
  </si>
  <si>
    <t>9w0</t>
  </si>
  <si>
    <t>10b0</t>
  </si>
  <si>
    <t>11w0</t>
  </si>
  <si>
    <t>12b½</t>
  </si>
  <si>
    <t>13w1</t>
  </si>
  <si>
    <t>+</t>
  </si>
  <si>
    <t>R2</t>
  </si>
  <si>
    <t>8w1</t>
  </si>
  <si>
    <t>7b1</t>
  </si>
  <si>
    <t>10w1</t>
  </si>
  <si>
    <t>9b0</t>
  </si>
  <si>
    <t>27w1</t>
  </si>
  <si>
    <t>11b0</t>
  </si>
  <si>
    <t>2w0</t>
  </si>
  <si>
    <t>1b0</t>
  </si>
  <si>
    <t>4w1</t>
  </si>
  <si>
    <t>3b0</t>
  </si>
  <si>
    <t>6w1</t>
  </si>
  <si>
    <t>13b0</t>
  </si>
  <si>
    <t>12w1</t>
  </si>
  <si>
    <t>19b0</t>
  </si>
  <si>
    <t>20w½</t>
  </si>
  <si>
    <t>21b1</t>
  </si>
  <si>
    <t>22w1</t>
  </si>
  <si>
    <t>23b0</t>
  </si>
  <si>
    <t>14w1</t>
  </si>
  <si>
    <t>15b½</t>
  </si>
  <si>
    <t>16w0</t>
  </si>
  <si>
    <t>17b0</t>
  </si>
  <si>
    <t>18w1</t>
  </si>
  <si>
    <t>26w1</t>
  </si>
  <si>
    <t>25b0</t>
  </si>
  <si>
    <t>5b0</t>
  </si>
  <si>
    <t>R3</t>
  </si>
  <si>
    <t>5b1</t>
  </si>
  <si>
    <t>9w1</t>
  </si>
  <si>
    <t>25w1</t>
  </si>
  <si>
    <t>26b1</t>
  </si>
  <si>
    <t>24w1</t>
  </si>
  <si>
    <t>3w1</t>
  </si>
  <si>
    <t>27b1</t>
  </si>
  <si>
    <t>12b0</t>
  </si>
  <si>
    <t>23w0</t>
  </si>
  <si>
    <t>21w0</t>
  </si>
  <si>
    <t>14w0</t>
  </si>
  <si>
    <t>13w0</t>
  </si>
  <si>
    <t>R4</t>
  </si>
  <si>
    <t>2w½</t>
  </si>
  <si>
    <t>1b½</t>
  </si>
  <si>
    <t>13b1</t>
  </si>
  <si>
    <t>9b1</t>
  </si>
  <si>
    <t>23b½</t>
  </si>
  <si>
    <t>11w½</t>
  </si>
  <si>
    <t>25b1</t>
  </si>
  <si>
    <t>7b½</t>
  </si>
  <si>
    <t>17b1</t>
  </si>
  <si>
    <t>4w0</t>
  </si>
  <si>
    <t>18w0</t>
  </si>
  <si>
    <t>24b½</t>
  </si>
  <si>
    <t>12w0</t>
  </si>
  <si>
    <t>15b1</t>
  </si>
  <si>
    <t>26w0</t>
  </si>
  <si>
    <t>27w½</t>
  </si>
  <si>
    <t>14b0</t>
  </si>
  <si>
    <t>6w½</t>
  </si>
  <si>
    <t>16w½</t>
  </si>
  <si>
    <t>10w0</t>
  </si>
  <si>
    <t>19b1</t>
  </si>
  <si>
    <t>21b½</t>
  </si>
  <si>
    <t>R5</t>
  </si>
  <si>
    <t>11b1</t>
  </si>
  <si>
    <t>3w½</t>
  </si>
  <si>
    <t>2b½</t>
  </si>
  <si>
    <t>12b1</t>
  </si>
  <si>
    <t>18b0</t>
  </si>
  <si>
    <t>27b0</t>
  </si>
  <si>
    <t>24w0</t>
  </si>
  <si>
    <t>19w0</t>
  </si>
  <si>
    <t>16b½</t>
  </si>
  <si>
    <t>20w1</t>
  </si>
  <si>
    <t>Красильников Толя</t>
  </si>
  <si>
    <t>R6</t>
  </si>
  <si>
    <t>R7</t>
  </si>
  <si>
    <t>R8</t>
  </si>
  <si>
    <t>R9</t>
  </si>
  <si>
    <t>Рыбинск.</t>
  </si>
  <si>
    <t xml:space="preserve">Рыбинск </t>
  </si>
  <si>
    <t>09-05-2004</t>
  </si>
  <si>
    <t>10.04.2002</t>
  </si>
  <si>
    <t>02.06.2003</t>
  </si>
  <si>
    <t>12-11-2002</t>
  </si>
  <si>
    <t>13.02.2003</t>
  </si>
  <si>
    <t>13.10.2002</t>
  </si>
  <si>
    <t>5w½</t>
  </si>
  <si>
    <t>1b1</t>
  </si>
  <si>
    <t>7b0</t>
  </si>
  <si>
    <t>10b1</t>
  </si>
  <si>
    <t>27w0</t>
  </si>
  <si>
    <t>22b0</t>
  </si>
  <si>
    <t>24b0</t>
  </si>
  <si>
    <t>6b1</t>
  </si>
  <si>
    <t>7w½</t>
  </si>
  <si>
    <t>4b½</t>
  </si>
  <si>
    <t>2w1</t>
  </si>
  <si>
    <t>22w0</t>
  </si>
  <si>
    <t>27b½</t>
  </si>
  <si>
    <t>23w½</t>
  </si>
  <si>
    <t>8w0</t>
  </si>
  <si>
    <t>16w1</t>
  </si>
  <si>
    <t>20w0</t>
  </si>
  <si>
    <t>15b0</t>
  </si>
  <si>
    <t>26w½</t>
  </si>
  <si>
    <t>6w0</t>
  </si>
  <si>
    <t>4w½</t>
  </si>
  <si>
    <t>3b½</t>
  </si>
  <si>
    <t>23b1</t>
  </si>
  <si>
    <t>А.С. Москвин</t>
  </si>
  <si>
    <t>А.А.Пищурина</t>
  </si>
  <si>
    <t>Главный судья АФ</t>
  </si>
  <si>
    <t>Главный секретарь АФ</t>
  </si>
  <si>
    <t>Очки</t>
  </si>
  <si>
    <t>среди  мальчиков  до 10 лет (2002 г.р. и моложе )</t>
  </si>
  <si>
    <t>Гулин Владислав</t>
  </si>
  <si>
    <t>17-09-2001</t>
  </si>
  <si>
    <t>8w½</t>
  </si>
  <si>
    <t>6b½</t>
  </si>
  <si>
    <t>Киселев Арсений</t>
  </si>
  <si>
    <t>29.03.2001</t>
  </si>
  <si>
    <t>5w1</t>
  </si>
  <si>
    <t>8b1</t>
  </si>
  <si>
    <t>1w½</t>
  </si>
  <si>
    <t>Лобзов Константин</t>
  </si>
  <si>
    <t>04-01-2001</t>
  </si>
  <si>
    <t>9b½</t>
  </si>
  <si>
    <t>19b½</t>
  </si>
  <si>
    <t>Петров Антон</t>
  </si>
  <si>
    <t>16-02-2000</t>
  </si>
  <si>
    <t>5b½</t>
  </si>
  <si>
    <t>Усов Лев</t>
  </si>
  <si>
    <t>04-03-2000</t>
  </si>
  <si>
    <t>Шихов Егор</t>
  </si>
  <si>
    <t>26-05-2001</t>
  </si>
  <si>
    <t>18w½</t>
  </si>
  <si>
    <t>Ананьев Глеб</t>
  </si>
  <si>
    <t>30-09-2001</t>
  </si>
  <si>
    <t>17w0</t>
  </si>
  <si>
    <t>15w0</t>
  </si>
  <si>
    <t>13b½</t>
  </si>
  <si>
    <t xml:space="preserve"> 8.25</t>
  </si>
  <si>
    <t>Артемьев Егор</t>
  </si>
  <si>
    <t>03-05-2001</t>
  </si>
  <si>
    <t>14b½</t>
  </si>
  <si>
    <t>Афанасьев Денис</t>
  </si>
  <si>
    <t>04-10-2001</t>
  </si>
  <si>
    <t>Балуев Никита</t>
  </si>
  <si>
    <t>07-11-2000</t>
  </si>
  <si>
    <t>16b0</t>
  </si>
  <si>
    <t>7w1</t>
  </si>
  <si>
    <t>15w½</t>
  </si>
  <si>
    <t>Берин Ефим</t>
  </si>
  <si>
    <t>25-10-2001</t>
  </si>
  <si>
    <t>Долгих Сергей</t>
  </si>
  <si>
    <t>31-01-2000</t>
  </si>
  <si>
    <t>3b1</t>
  </si>
  <si>
    <t>11w1</t>
  </si>
  <si>
    <t>Корчмин Роман</t>
  </si>
  <si>
    <t>23-05-2001</t>
  </si>
  <si>
    <t>Резник Максим</t>
  </si>
  <si>
    <t>07-03-2000</t>
  </si>
  <si>
    <t>19w½</t>
  </si>
  <si>
    <t>Сапожников Денис</t>
  </si>
  <si>
    <t>01-07-2001</t>
  </si>
  <si>
    <t>10b½</t>
  </si>
  <si>
    <t>Спиридонов Кирилл</t>
  </si>
  <si>
    <t>08-08-2000</t>
  </si>
  <si>
    <t>9w½</t>
  </si>
  <si>
    <t>Уразов  Владимир</t>
  </si>
  <si>
    <t>27-08-2001</t>
  </si>
  <si>
    <t>Гугучкин Дмитрий</t>
  </si>
  <si>
    <t>08-11-2000</t>
  </si>
  <si>
    <t>1w1</t>
  </si>
  <si>
    <t>Михайлов Даня</t>
  </si>
  <si>
    <t>01-12-2001</t>
  </si>
  <si>
    <t>10w½</t>
  </si>
  <si>
    <t>Наумов Илья</t>
  </si>
  <si>
    <t>07-05-2001</t>
  </si>
  <si>
    <t>21b0</t>
  </si>
  <si>
    <t xml:space="preserve"> 5.0</t>
  </si>
  <si>
    <t>Петров Александр</t>
  </si>
  <si>
    <t>24-12-2001</t>
  </si>
  <si>
    <t xml:space="preserve"> 5.5</t>
  </si>
  <si>
    <t>Смирнов Иван</t>
  </si>
  <si>
    <t>15-12-2001</t>
  </si>
  <si>
    <t>20b0</t>
  </si>
  <si>
    <t>А.С.Москвин</t>
  </si>
  <si>
    <t>среди  мальчиков  до 12 лет (2000 г.р. - 2001 г.р. )</t>
  </si>
  <si>
    <t xml:space="preserve">первенства Ярославской области по шахматам </t>
  </si>
  <si>
    <t>среди  ЮНОШЕЙ  до 14 лет (1998 г.р. - 1999 г.р. )</t>
  </si>
  <si>
    <t>Лосев Сергей</t>
  </si>
  <si>
    <t>07-07-1999</t>
  </si>
  <si>
    <t>КМС</t>
  </si>
  <si>
    <t>Ярослалвь</t>
  </si>
  <si>
    <t>Соколов Никита</t>
  </si>
  <si>
    <t>25-05-2001</t>
  </si>
  <si>
    <t>Варзанов Даниил</t>
  </si>
  <si>
    <t>04-09-1999</t>
  </si>
  <si>
    <t>12w½</t>
  </si>
  <si>
    <t>14w½</t>
  </si>
  <si>
    <t>Ганижев Муслим</t>
  </si>
  <si>
    <t>07-12-1998</t>
  </si>
  <si>
    <t>Пучинин  Сергей</t>
  </si>
  <si>
    <t>05-10-1999</t>
  </si>
  <si>
    <t>11b½</t>
  </si>
  <si>
    <t>Серебряков Павел</t>
  </si>
  <si>
    <t>19-11-1999</t>
  </si>
  <si>
    <t>Сидоров Анатолий</t>
  </si>
  <si>
    <t>24.05.1998</t>
  </si>
  <si>
    <t>Скрипко Владислав</t>
  </si>
  <si>
    <t>05-05-1999</t>
  </si>
  <si>
    <t>Судаков Владислав</t>
  </si>
  <si>
    <t>16.02.1998</t>
  </si>
  <si>
    <t>Толстиков  Владислав</t>
  </si>
  <si>
    <t>08-07-1998</t>
  </si>
  <si>
    <t>Удальцов Максим</t>
  </si>
  <si>
    <t>01-09-1998</t>
  </si>
  <si>
    <t>Шитов  Илья</t>
  </si>
  <si>
    <t>09-08-1999</t>
  </si>
  <si>
    <t>Доброхотов  Влад</t>
  </si>
  <si>
    <t>27-08-1999</t>
  </si>
  <si>
    <t>Смирнов Саша</t>
  </si>
  <si>
    <t>04-08-1999</t>
  </si>
  <si>
    <t>Шитов Сергей</t>
  </si>
  <si>
    <t>среди  ЮНОШЕЙ  до 16 - 20 лет (1998 г.р. - 1999 г.р. )</t>
  </si>
  <si>
    <t>Авдеев Руслан</t>
  </si>
  <si>
    <t>12-12-1993</t>
  </si>
  <si>
    <t>-</t>
  </si>
  <si>
    <t>27.0</t>
  </si>
  <si>
    <t>7.0</t>
  </si>
  <si>
    <r>
      <t xml:space="preserve">4 </t>
    </r>
    <r>
      <rPr>
        <sz val="8"/>
        <rFont val="Arial Cyr"/>
        <family val="0"/>
      </rPr>
      <t>до 20 л</t>
    </r>
    <r>
      <rPr>
        <sz val="10"/>
        <rFont val="Arial Cyr"/>
        <family val="0"/>
      </rPr>
      <t>.</t>
    </r>
  </si>
  <si>
    <t>Арбузов Иван</t>
  </si>
  <si>
    <t>06-12-1995</t>
  </si>
  <si>
    <t>24.5</t>
  </si>
  <si>
    <t>22.5</t>
  </si>
  <si>
    <r>
      <t xml:space="preserve">1 </t>
    </r>
    <r>
      <rPr>
        <sz val="8"/>
        <rFont val="Arial Cyr"/>
        <family val="0"/>
      </rPr>
      <t>до 18 л.</t>
    </r>
  </si>
  <si>
    <t>Котов Дмитрий</t>
  </si>
  <si>
    <t>21-05-1996</t>
  </si>
  <si>
    <t>21.0</t>
  </si>
  <si>
    <t>6.0</t>
  </si>
  <si>
    <r>
      <t xml:space="preserve">3 </t>
    </r>
    <r>
      <rPr>
        <sz val="8"/>
        <rFont val="Arial Cyr"/>
        <family val="0"/>
      </rPr>
      <t>до 18 л</t>
    </r>
    <r>
      <rPr>
        <sz val="10"/>
        <rFont val="Arial Cyr"/>
        <family val="0"/>
      </rPr>
      <t>.</t>
    </r>
  </si>
  <si>
    <t>Сергиенко Антон</t>
  </si>
  <si>
    <t>03-06-1997</t>
  </si>
  <si>
    <t>27.5</t>
  </si>
  <si>
    <r>
      <t xml:space="preserve">1 </t>
    </r>
    <r>
      <rPr>
        <sz val="8"/>
        <rFont val="Arial Cyr"/>
        <family val="0"/>
      </rPr>
      <t>до 16 л</t>
    </r>
    <r>
      <rPr>
        <sz val="10"/>
        <rFont val="Arial Cyr"/>
        <family val="0"/>
      </rPr>
      <t>.</t>
    </r>
  </si>
  <si>
    <t>Диков Илья</t>
  </si>
  <si>
    <t>13-09-1997</t>
  </si>
  <si>
    <t>26.0</t>
  </si>
  <si>
    <t>14.0</t>
  </si>
  <si>
    <r>
      <t xml:space="preserve">2 </t>
    </r>
    <r>
      <rPr>
        <sz val="8"/>
        <rFont val="Arial Cyr"/>
        <family val="0"/>
      </rPr>
      <t>до 16 л</t>
    </r>
    <r>
      <rPr>
        <sz val="10"/>
        <rFont val="Arial Cyr"/>
        <family val="0"/>
      </rPr>
      <t>.</t>
    </r>
  </si>
  <si>
    <t>Кудрявцев Илья</t>
  </si>
  <si>
    <t>20-01-1997</t>
  </si>
  <si>
    <t>23.0</t>
  </si>
  <si>
    <t>11.5</t>
  </si>
  <si>
    <r>
      <t xml:space="preserve">2 </t>
    </r>
    <r>
      <rPr>
        <sz val="8"/>
        <rFont val="Arial Cyr"/>
        <family val="0"/>
      </rPr>
      <t>до 18 л</t>
    </r>
    <r>
      <rPr>
        <sz val="10"/>
        <rFont val="Arial Cyr"/>
        <family val="0"/>
      </rPr>
      <t>.</t>
    </r>
  </si>
  <si>
    <t>Маслюков Андрей</t>
  </si>
  <si>
    <t>22-01-1997</t>
  </si>
  <si>
    <t>25.5</t>
  </si>
  <si>
    <t>10.0</t>
  </si>
  <si>
    <r>
      <t xml:space="preserve">3 </t>
    </r>
    <r>
      <rPr>
        <sz val="8"/>
        <rFont val="Arial Cyr"/>
        <family val="0"/>
      </rPr>
      <t>до 20 л</t>
    </r>
    <r>
      <rPr>
        <sz val="10"/>
        <rFont val="Arial Cyr"/>
        <family val="0"/>
      </rPr>
      <t>.</t>
    </r>
  </si>
  <si>
    <t>Плотников Михаил</t>
  </si>
  <si>
    <t>11-05-1997</t>
  </si>
  <si>
    <t>17.5</t>
  </si>
  <si>
    <r>
      <t xml:space="preserve">1 </t>
    </r>
    <r>
      <rPr>
        <sz val="8"/>
        <rFont val="Arial Cyr"/>
        <family val="0"/>
      </rPr>
      <t>до 20л</t>
    </r>
    <r>
      <rPr>
        <sz val="10"/>
        <rFont val="Arial Cyr"/>
        <family val="0"/>
      </rPr>
      <t>.</t>
    </r>
  </si>
  <si>
    <t>Топорков Николай</t>
  </si>
  <si>
    <t>09-10-1997</t>
  </si>
  <si>
    <t>10w+</t>
  </si>
  <si>
    <t>9.0</t>
  </si>
  <si>
    <r>
      <t xml:space="preserve">4 </t>
    </r>
    <r>
      <rPr>
        <sz val="8"/>
        <rFont val="Arial Cyr"/>
        <family val="0"/>
      </rPr>
      <t>до 16 л</t>
    </r>
    <r>
      <rPr>
        <sz val="10"/>
        <rFont val="Arial Cyr"/>
        <family val="0"/>
      </rPr>
      <t>.</t>
    </r>
  </si>
  <si>
    <t>Фень Роман</t>
  </si>
  <si>
    <t>14-02-1997</t>
  </si>
  <si>
    <t>9b+</t>
  </si>
  <si>
    <r>
      <t xml:space="preserve">3 </t>
    </r>
    <r>
      <rPr>
        <sz val="8"/>
        <rFont val="Arial Cyr"/>
        <family val="0"/>
      </rPr>
      <t>до 16 л</t>
    </r>
    <r>
      <rPr>
        <sz val="10"/>
        <rFont val="Arial Cyr"/>
        <family val="0"/>
      </rPr>
      <t>.</t>
    </r>
  </si>
  <si>
    <t>Шмарин  Александр</t>
  </si>
  <si>
    <t>02-11-1997</t>
  </si>
  <si>
    <t>13.5</t>
  </si>
  <si>
    <r>
      <t xml:space="preserve">2 </t>
    </r>
    <r>
      <rPr>
        <sz val="8"/>
        <rFont val="Arial Cyr"/>
        <family val="0"/>
      </rPr>
      <t>до 20 л</t>
    </r>
    <r>
      <rPr>
        <sz val="10"/>
        <rFont val="Arial Cyr"/>
        <family val="0"/>
      </rPr>
      <t>.</t>
    </r>
  </si>
  <si>
    <t>Главный судья</t>
  </si>
  <si>
    <t>Главный секретарь</t>
  </si>
  <si>
    <t>ТАБЛИЦЫ  РЕЗУЛЬТАТОВ</t>
  </si>
  <si>
    <t>первенства Ярославской области по шахматам среди девушек до 10 лет</t>
  </si>
  <si>
    <t>17-21 сентября 2011 года                                                     г. Рыбинск</t>
  </si>
  <si>
    <t>№</t>
  </si>
  <si>
    <t>Ф.И.О.                             участника</t>
  </si>
  <si>
    <t>Разряд</t>
  </si>
  <si>
    <t>Оч.</t>
  </si>
  <si>
    <t>М.</t>
  </si>
  <si>
    <t>Перч Софья</t>
  </si>
  <si>
    <t>28.06.2002</t>
  </si>
  <si>
    <t>Малоземова Дарья</t>
  </si>
  <si>
    <t>21.06.2002</t>
  </si>
  <si>
    <t>Орехова Ольга</t>
  </si>
  <si>
    <t>29.01.2003</t>
  </si>
  <si>
    <t>Левичева Екатерина</t>
  </si>
  <si>
    <t>19.04.2003</t>
  </si>
  <si>
    <t>Дорошина Яна</t>
  </si>
  <si>
    <t>14.02.2002</t>
  </si>
  <si>
    <t>Морозова Ксения</t>
  </si>
  <si>
    <t>13.03.2002</t>
  </si>
  <si>
    <t>Ширшнева Софья</t>
  </si>
  <si>
    <t>08.08.2002</t>
  </si>
  <si>
    <t>Соколова Анастасия</t>
  </si>
  <si>
    <t>30.08.2003</t>
  </si>
  <si>
    <t>Толстикова Серафима</t>
  </si>
  <si>
    <t>09.08.2003</t>
  </si>
  <si>
    <t>свободна</t>
  </si>
  <si>
    <t xml:space="preserve">                         Главный судья    АФ                                                                                                                              А.С.Москвин</t>
  </si>
  <si>
    <t xml:space="preserve">                         Главный секретарь    АФ                                                                                                                       А.А.Пищурина</t>
  </si>
  <si>
    <r>
      <t xml:space="preserve">4 </t>
    </r>
    <r>
      <rPr>
        <sz val="8"/>
        <rFont val="Times New Roman"/>
        <family val="1"/>
      </rPr>
      <t>к=15</t>
    </r>
  </si>
  <si>
    <r>
      <t xml:space="preserve">5 </t>
    </r>
    <r>
      <rPr>
        <sz val="8"/>
        <rFont val="Times New Roman"/>
        <family val="1"/>
      </rPr>
      <t>к=18</t>
    </r>
  </si>
  <si>
    <t>Ф.И.О. участника</t>
  </si>
  <si>
    <t>Р.</t>
  </si>
  <si>
    <t>Тренер</t>
  </si>
  <si>
    <t>Место</t>
  </si>
  <si>
    <t>Коэф.</t>
  </si>
  <si>
    <t>Герасимова Екатерина</t>
  </si>
  <si>
    <t>0,5</t>
  </si>
  <si>
    <t>1</t>
  </si>
  <si>
    <t>Шмарина Дарья</t>
  </si>
  <si>
    <t>Буяновская Олеся</t>
  </si>
  <si>
    <t>0</t>
  </si>
  <si>
    <t>Бороздинская Екатерина</t>
  </si>
  <si>
    <t>2,5</t>
  </si>
  <si>
    <t>к=4</t>
  </si>
  <si>
    <t>Виноградова Мария</t>
  </si>
  <si>
    <t>к=2,75</t>
  </si>
  <si>
    <t xml:space="preserve">               А.А.Пищурина</t>
  </si>
  <si>
    <r>
      <t xml:space="preserve">2 </t>
    </r>
    <r>
      <rPr>
        <sz val="14"/>
        <rFont val="Times New Roman"/>
        <family val="1"/>
      </rPr>
      <t xml:space="preserve">              </t>
    </r>
    <r>
      <rPr>
        <sz val="9"/>
        <rFont val="Times New Roman"/>
        <family val="1"/>
      </rPr>
      <t>до 18 л</t>
    </r>
  </si>
  <si>
    <r>
      <t xml:space="preserve">1 </t>
    </r>
    <r>
      <rPr>
        <sz val="14"/>
        <rFont val="Times New Roman"/>
        <family val="1"/>
      </rPr>
      <t xml:space="preserve">              </t>
    </r>
    <r>
      <rPr>
        <sz val="9"/>
        <rFont val="Times New Roman"/>
        <family val="1"/>
      </rPr>
      <t>до 18 л</t>
    </r>
  </si>
  <si>
    <r>
      <t xml:space="preserve">3 </t>
    </r>
    <r>
      <rPr>
        <sz val="14"/>
        <rFont val="Times New Roman"/>
        <family val="1"/>
      </rPr>
      <t xml:space="preserve">              </t>
    </r>
    <r>
      <rPr>
        <sz val="9"/>
        <rFont val="Times New Roman"/>
        <family val="1"/>
      </rPr>
      <t>до 16 л</t>
    </r>
  </si>
  <si>
    <r>
      <t>1</t>
    </r>
    <r>
      <rPr>
        <sz val="14"/>
        <rFont val="Times New Roman"/>
        <family val="1"/>
      </rPr>
      <t xml:space="preserve">              </t>
    </r>
    <r>
      <rPr>
        <sz val="9"/>
        <rFont val="Times New Roman"/>
        <family val="1"/>
      </rPr>
      <t>до 16 л</t>
    </r>
  </si>
  <si>
    <r>
      <t xml:space="preserve">2 </t>
    </r>
    <r>
      <rPr>
        <sz val="14"/>
        <rFont val="Times New Roman"/>
        <family val="1"/>
      </rPr>
      <t xml:space="preserve">              </t>
    </r>
    <r>
      <rPr>
        <sz val="9"/>
        <rFont val="Times New Roman"/>
        <family val="1"/>
      </rPr>
      <t>до 16 л</t>
    </r>
  </si>
  <si>
    <t>первенства Ярославской области по шахматам среди девочек до 12 лет</t>
  </si>
  <si>
    <t>17-21 сентября 2011 года                                                                                        г. Рыбинск</t>
  </si>
  <si>
    <t>Лысяная Полина</t>
  </si>
  <si>
    <t>18.06.2001</t>
  </si>
  <si>
    <t>Зайцева Александра</t>
  </si>
  <si>
    <t>30.04.2001</t>
  </si>
  <si>
    <r>
      <t xml:space="preserve">2  </t>
    </r>
    <r>
      <rPr>
        <b/>
        <sz val="14"/>
        <rFont val="Times New Roman"/>
        <family val="1"/>
      </rPr>
      <t xml:space="preserve">             </t>
    </r>
    <r>
      <rPr>
        <sz val="14"/>
        <rFont val="Times New Roman"/>
        <family val="1"/>
      </rPr>
      <t xml:space="preserve"> </t>
    </r>
    <r>
      <rPr>
        <sz val="8"/>
        <rFont val="Times New Roman"/>
        <family val="1"/>
      </rPr>
      <t>к=22,5</t>
    </r>
  </si>
  <si>
    <t>Шайхадинова  Алиса</t>
  </si>
  <si>
    <t>10.11.2001</t>
  </si>
  <si>
    <t>Булатова Анастасия</t>
  </si>
  <si>
    <t>23.12.2000</t>
  </si>
  <si>
    <r>
      <t>3</t>
    </r>
    <r>
      <rPr>
        <b/>
        <sz val="14"/>
        <rFont val="Times New Roman"/>
        <family val="1"/>
      </rPr>
      <t xml:space="preserve">                  </t>
    </r>
    <r>
      <rPr>
        <sz val="14"/>
        <rFont val="Times New Roman"/>
        <family val="1"/>
      </rPr>
      <t xml:space="preserve"> </t>
    </r>
    <r>
      <rPr>
        <sz val="8"/>
        <rFont val="Times New Roman"/>
        <family val="1"/>
      </rPr>
      <t>к=22,25</t>
    </r>
  </si>
  <si>
    <t>Пазухина Анастасия</t>
  </si>
  <si>
    <t>09.03.2001</t>
  </si>
  <si>
    <t>Григорьева Софья</t>
  </si>
  <si>
    <t>19.02.2001</t>
  </si>
  <si>
    <t>Удодова Мария</t>
  </si>
  <si>
    <t>17.02.2001</t>
  </si>
  <si>
    <t>Кощеева Елена</t>
  </si>
  <si>
    <t>23.07.2001</t>
  </si>
  <si>
    <t>Бороздинская Настя</t>
  </si>
  <si>
    <t>03.12.2000</t>
  </si>
  <si>
    <r>
      <t xml:space="preserve">5 </t>
    </r>
    <r>
      <rPr>
        <b/>
        <sz val="14"/>
        <rFont val="Times New Roman"/>
        <family val="1"/>
      </rPr>
      <t xml:space="preserve">             </t>
    </r>
    <r>
      <rPr>
        <sz val="14"/>
        <rFont val="Times New Roman"/>
        <family val="1"/>
      </rPr>
      <t xml:space="preserve"> </t>
    </r>
    <r>
      <rPr>
        <sz val="8"/>
        <rFont val="Times New Roman"/>
        <family val="1"/>
      </rPr>
      <t>к=19,25</t>
    </r>
  </si>
  <si>
    <t>Пудова Полина</t>
  </si>
  <si>
    <t>22.12.2000</t>
  </si>
  <si>
    <r>
      <t xml:space="preserve">6  </t>
    </r>
    <r>
      <rPr>
        <b/>
        <sz val="14"/>
        <rFont val="Times New Roman"/>
        <family val="1"/>
      </rPr>
      <t xml:space="preserve">             </t>
    </r>
    <r>
      <rPr>
        <sz val="14"/>
        <rFont val="Times New Roman"/>
        <family val="1"/>
      </rPr>
      <t xml:space="preserve"> </t>
    </r>
    <r>
      <rPr>
        <sz val="8"/>
        <rFont val="Times New Roman"/>
        <family val="1"/>
      </rPr>
      <t>к=16,25</t>
    </r>
  </si>
  <si>
    <t>первенства Ярославской области среди девушек до 14 лет</t>
  </si>
  <si>
    <t>17-21.09.2011г.                                              г.Рыбинск</t>
  </si>
  <si>
    <t>Дата                    рожд.</t>
  </si>
  <si>
    <t>Благовещенская Екатерина</t>
  </si>
  <si>
    <t>3</t>
  </si>
  <si>
    <r>
      <t xml:space="preserve">3                        </t>
    </r>
    <r>
      <rPr>
        <sz val="7"/>
        <rFont val="Times New Roman"/>
        <family val="1"/>
      </rPr>
      <t>к=4,75</t>
    </r>
  </si>
  <si>
    <t>Мокшанова                     Елизавета</t>
  </si>
  <si>
    <t>5,5</t>
  </si>
  <si>
    <t>Межиева                    Таисия</t>
  </si>
  <si>
    <t>08.09.98</t>
  </si>
  <si>
    <t>Белякова                               Алевтина</t>
  </si>
  <si>
    <r>
      <t>2</t>
    </r>
    <r>
      <rPr>
        <b/>
        <sz val="8"/>
        <rFont val="Times New Roman"/>
        <family val="1"/>
      </rPr>
      <t xml:space="preserve">                    </t>
    </r>
    <r>
      <rPr>
        <sz val="7"/>
        <rFont val="Times New Roman"/>
        <family val="1"/>
      </rPr>
      <t>к=5,25</t>
    </r>
  </si>
  <si>
    <t>Виноградова                          Мария</t>
  </si>
  <si>
    <t xml:space="preserve">А.С. Москвин </t>
  </si>
  <si>
    <t xml:space="preserve">А.А. Пищурина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</si>
</sst>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_-&quot;fl&quot;\ * #,##0.00_-;_-&quot;fl&quot;\ * #,##0.00\-;_-&quot;fl&quot;\ * &quot;-&quot;??_-;_-@_-"/>
    <numFmt numFmtId="173" formatCode="_-&quot;fl&quot;\ * #,##0_-;_-&quot;fl&quot;\ * #,##0\-;_-&quot;fl&quot;\ * &quot;-&quot;_-;_-@_-"/>
    <numFmt numFmtId="174" formatCode="_-* #,##0.00_-;_-* #,##0.00\-;_-* &quot;-&quot;??_-;_-@_-"/>
    <numFmt numFmtId="175" formatCode="_-* #,##0_-;_-* #,##0\-;_-* &quot;-&quot;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dd/mm/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u val="single"/>
      <sz val="12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4"/>
      <name val="ISDiagram"/>
      <family val="2"/>
    </font>
    <font>
      <sz val="16"/>
      <name val="Times New Roman"/>
      <family val="1"/>
    </font>
    <font>
      <u val="single"/>
      <sz val="14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left" vertical="center"/>
      <protection/>
    </xf>
    <xf numFmtId="49" fontId="5" fillId="0" borderId="0" xfId="59" applyNumberFormat="1" applyFont="1" applyAlignment="1">
      <alignment horizontal="center" vertical="center"/>
      <protection/>
    </xf>
    <xf numFmtId="49" fontId="4" fillId="0" borderId="0" xfId="59" applyNumberFormat="1" applyFont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10" xfId="59" applyFont="1" applyBorder="1" applyAlignment="1">
      <alignment horizontal="center" vertical="center"/>
      <protection/>
    </xf>
    <xf numFmtId="0" fontId="4" fillId="0" borderId="11" xfId="59" applyFont="1" applyBorder="1" applyAlignment="1">
      <alignment horizontal="center" vertical="center"/>
      <protection/>
    </xf>
    <xf numFmtId="0" fontId="4" fillId="0" borderId="12" xfId="59" applyFont="1" applyBorder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left" vertical="center"/>
      <protection/>
    </xf>
    <xf numFmtId="14" fontId="5" fillId="0" borderId="0" xfId="59" applyNumberFormat="1" applyFont="1" applyBorder="1" applyAlignment="1">
      <alignment horizontal="center" vertical="center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/>
    </xf>
    <xf numFmtId="49" fontId="5" fillId="0" borderId="0" xfId="59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59" applyFont="1" applyBorder="1" applyAlignment="1">
      <alignment horizontal="center" vertical="center" wrapText="1"/>
      <protection/>
    </xf>
    <xf numFmtId="0" fontId="1" fillId="0" borderId="13" xfId="59" applyFont="1" applyBorder="1" applyAlignment="1">
      <alignment horizontal="center" vertical="center" wrapText="1"/>
      <protection/>
    </xf>
    <xf numFmtId="0" fontId="1" fillId="0" borderId="16" xfId="59" applyFont="1" applyBorder="1" applyAlignment="1">
      <alignment horizontal="center" vertical="center" wrapText="1"/>
      <protection/>
    </xf>
    <xf numFmtId="0" fontId="1" fillId="0" borderId="17" xfId="59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indent="10"/>
    </xf>
    <xf numFmtId="0" fontId="1" fillId="0" borderId="18" xfId="59" applyFont="1" applyBorder="1" applyAlignment="1">
      <alignment horizontal="center" vertical="center" wrapText="1"/>
      <protection/>
    </xf>
    <xf numFmtId="0" fontId="1" fillId="0" borderId="19" xfId="59" applyFont="1" applyBorder="1" applyAlignment="1">
      <alignment horizontal="center" vertical="center" wrapText="1"/>
      <protection/>
    </xf>
    <xf numFmtId="0" fontId="1" fillId="0" borderId="20" xfId="59" applyFont="1" applyBorder="1" applyAlignment="1">
      <alignment horizontal="center" vertical="center" wrapText="1"/>
      <protection/>
    </xf>
    <xf numFmtId="0" fontId="1" fillId="0" borderId="21" xfId="59" applyFont="1" applyBorder="1" applyAlignment="1">
      <alignment horizontal="center" vertical="center" wrapText="1"/>
      <protection/>
    </xf>
    <xf numFmtId="0" fontId="4" fillId="0" borderId="22" xfId="59" applyFont="1" applyBorder="1" applyAlignment="1">
      <alignment horizontal="center" vertical="center" wrapText="1"/>
      <protection/>
    </xf>
    <xf numFmtId="0" fontId="4" fillId="0" borderId="23" xfId="59" applyFont="1" applyBorder="1" applyAlignment="1">
      <alignment horizontal="center" vertical="center" wrapText="1"/>
      <protection/>
    </xf>
    <xf numFmtId="0" fontId="3" fillId="0" borderId="0" xfId="59" applyFont="1" applyAlignment="1">
      <alignment horizontal="center" vertical="center" wrapText="1"/>
      <protection/>
    </xf>
    <xf numFmtId="0" fontId="10" fillId="0" borderId="0" xfId="59" applyFont="1" applyAlignment="1">
      <alignment horizontal="center" vertical="center" wrapText="1"/>
      <protection/>
    </xf>
    <xf numFmtId="0" fontId="1" fillId="0" borderId="0" xfId="59" applyFont="1" applyBorder="1" applyAlignment="1">
      <alignment horizontal="center" vertical="center" wrapText="1"/>
      <protection/>
    </xf>
    <xf numFmtId="0" fontId="1" fillId="0" borderId="24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25" xfId="59" applyFont="1" applyBorder="1" applyAlignment="1">
      <alignment horizontal="center" vertical="center" wrapText="1"/>
      <protection/>
    </xf>
    <xf numFmtId="0" fontId="1" fillId="0" borderId="26" xfId="59" applyFont="1" applyBorder="1" applyAlignment="1">
      <alignment horizontal="center" vertical="center" wrapText="1"/>
      <protection/>
    </xf>
    <xf numFmtId="0" fontId="1" fillId="0" borderId="27" xfId="59" applyFont="1" applyBorder="1" applyAlignment="1">
      <alignment horizontal="center" vertical="center" wrapText="1"/>
      <protection/>
    </xf>
    <xf numFmtId="0" fontId="1" fillId="0" borderId="28" xfId="59" applyFont="1" applyBorder="1" applyAlignment="1">
      <alignment horizontal="center" vertical="center" wrapText="1"/>
      <protection/>
    </xf>
    <xf numFmtId="0" fontId="1" fillId="0" borderId="29" xfId="59" applyFont="1" applyBorder="1" applyAlignment="1">
      <alignment horizontal="center" vertical="center" wrapText="1"/>
      <protection/>
    </xf>
    <xf numFmtId="0" fontId="4" fillId="0" borderId="0" xfId="59" applyFont="1">
      <alignment/>
      <protection/>
    </xf>
    <xf numFmtId="0" fontId="1" fillId="0" borderId="30" xfId="57" applyFont="1" applyBorder="1" applyAlignment="1">
      <alignment horizontal="center"/>
      <protection/>
    </xf>
    <xf numFmtId="0" fontId="4" fillId="0" borderId="13" xfId="57" applyFont="1" applyBorder="1">
      <alignment/>
      <protection/>
    </xf>
    <xf numFmtId="49" fontId="6" fillId="0" borderId="15" xfId="57" applyNumberFormat="1" applyFont="1" applyBorder="1" applyAlignment="1">
      <alignment horizontal="center"/>
      <protection/>
    </xf>
    <xf numFmtId="1" fontId="4" fillId="0" borderId="15" xfId="57" applyNumberFormat="1" applyFont="1" applyBorder="1" applyAlignment="1">
      <alignment horizontal="center"/>
      <protection/>
    </xf>
    <xf numFmtId="0" fontId="6" fillId="0" borderId="15" xfId="57" applyFont="1" applyBorder="1" applyAlignment="1">
      <alignment horizontal="left"/>
      <protection/>
    </xf>
    <xf numFmtId="0" fontId="4" fillId="0" borderId="18" xfId="54" applyFont="1" applyBorder="1" applyAlignment="1">
      <alignment horizontal="center"/>
      <protection/>
    </xf>
    <xf numFmtId="0" fontId="4" fillId="0" borderId="16" xfId="54" applyFont="1" applyBorder="1" applyAlignment="1">
      <alignment horizontal="center"/>
      <protection/>
    </xf>
    <xf numFmtId="0" fontId="4" fillId="0" borderId="17" xfId="54" applyFont="1" applyBorder="1" applyAlignment="1">
      <alignment horizontal="center"/>
      <protection/>
    </xf>
    <xf numFmtId="0" fontId="30" fillId="0" borderId="18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6" fillId="0" borderId="13" xfId="57" applyNumberFormat="1" applyFont="1" applyBorder="1" applyAlignment="1">
      <alignment horizontal="center"/>
      <protection/>
    </xf>
    <xf numFmtId="1" fontId="4" fillId="0" borderId="13" xfId="57" applyNumberFormat="1" applyFont="1" applyBorder="1" applyAlignment="1">
      <alignment horizontal="center"/>
      <protection/>
    </xf>
    <xf numFmtId="0" fontId="6" fillId="0" borderId="13" xfId="57" applyFont="1" applyBorder="1" applyAlignment="1">
      <alignment horizontal="left"/>
      <protection/>
    </xf>
    <xf numFmtId="0" fontId="4" fillId="0" borderId="32" xfId="54" applyFont="1" applyBorder="1" applyAlignment="1">
      <alignment horizontal="center"/>
      <protection/>
    </xf>
    <xf numFmtId="0" fontId="4" fillId="0" borderId="33" xfId="54" applyFont="1" applyBorder="1" applyAlignment="1">
      <alignment horizontal="center"/>
      <protection/>
    </xf>
    <xf numFmtId="0" fontId="4" fillId="0" borderId="34" xfId="54" applyFont="1" applyBorder="1" applyAlignment="1">
      <alignment horizontal="center"/>
      <protection/>
    </xf>
    <xf numFmtId="0" fontId="30" fillId="0" borderId="32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5" xfId="57" applyFont="1" applyBorder="1">
      <alignment/>
      <protection/>
    </xf>
    <xf numFmtId="49" fontId="6" fillId="0" borderId="14" xfId="57" applyNumberFormat="1" applyFont="1" applyBorder="1" applyAlignment="1">
      <alignment horizontal="center"/>
      <protection/>
    </xf>
    <xf numFmtId="1" fontId="4" fillId="0" borderId="14" xfId="57" applyNumberFormat="1" applyFont="1" applyBorder="1" applyAlignment="1">
      <alignment horizontal="center"/>
      <protection/>
    </xf>
    <xf numFmtId="0" fontId="6" fillId="0" borderId="14" xfId="57" applyFont="1" applyBorder="1" applyAlignment="1">
      <alignment horizontal="left"/>
      <protection/>
    </xf>
    <xf numFmtId="0" fontId="4" fillId="0" borderId="19" xfId="54" applyFont="1" applyBorder="1" applyAlignment="1">
      <alignment horizontal="center"/>
      <protection/>
    </xf>
    <xf numFmtId="0" fontId="4" fillId="0" borderId="36" xfId="54" applyFont="1" applyBorder="1" applyAlignment="1">
      <alignment horizontal="center"/>
      <protection/>
    </xf>
    <xf numFmtId="0" fontId="4" fillId="0" borderId="37" xfId="54" applyFont="1" applyBorder="1" applyAlignment="1">
      <alignment horizontal="center"/>
      <protection/>
    </xf>
    <xf numFmtId="0" fontId="30" fillId="0" borderId="19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indent="10"/>
    </xf>
    <xf numFmtId="0" fontId="4" fillId="0" borderId="0" xfId="0" applyFont="1" applyAlignment="1">
      <alignment vertical="center"/>
    </xf>
    <xf numFmtId="0" fontId="2" fillId="0" borderId="0" xfId="59" applyFont="1" applyAlignment="1">
      <alignment vertical="center"/>
      <protection/>
    </xf>
    <xf numFmtId="14" fontId="4" fillId="0" borderId="0" xfId="59" applyNumberFormat="1" applyFont="1" applyBorder="1" applyAlignment="1">
      <alignment horizontal="center" vertical="center"/>
      <protection/>
    </xf>
    <xf numFmtId="0" fontId="4" fillId="33" borderId="0" xfId="59" applyFont="1" applyFill="1" applyBorder="1" applyAlignment="1">
      <alignment horizontal="center" vertical="center"/>
      <protection/>
    </xf>
    <xf numFmtId="0" fontId="4" fillId="33" borderId="0" xfId="59" applyFont="1" applyFill="1" applyBorder="1" applyAlignment="1">
      <alignment horizontal="left" vertical="center"/>
      <protection/>
    </xf>
    <xf numFmtId="49" fontId="4" fillId="0" borderId="0" xfId="0" applyNumberFormat="1" applyFont="1" applyBorder="1" applyAlignment="1">
      <alignment horizontal="center"/>
    </xf>
    <xf numFmtId="49" fontId="4" fillId="0" borderId="0" xfId="59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 wrapText="1"/>
      <protection/>
    </xf>
    <xf numFmtId="0" fontId="4" fillId="0" borderId="0" xfId="60">
      <alignment/>
      <protection/>
    </xf>
    <xf numFmtId="0" fontId="10" fillId="0" borderId="0" xfId="60" applyFont="1" applyAlignment="1">
      <alignment horizontal="center" vertical="center" wrapText="1"/>
      <protection/>
    </xf>
    <xf numFmtId="0" fontId="1" fillId="0" borderId="0" xfId="60" applyFont="1" applyBorder="1" applyAlignment="1">
      <alignment horizontal="center" vertical="center" wrapText="1"/>
      <protection/>
    </xf>
    <xf numFmtId="0" fontId="1" fillId="0" borderId="24" xfId="60" applyFont="1" applyBorder="1" applyAlignment="1">
      <alignment horizontal="center" vertical="center" wrapText="1"/>
      <protection/>
    </xf>
    <xf numFmtId="0" fontId="1" fillId="0" borderId="15" xfId="60" applyFont="1" applyBorder="1" applyAlignment="1">
      <alignment horizontal="center" vertical="center" wrapText="1"/>
      <protection/>
    </xf>
    <xf numFmtId="0" fontId="1" fillId="0" borderId="28" xfId="60" applyFont="1" applyBorder="1" applyAlignment="1">
      <alignment horizontal="center" vertical="center" wrapText="1"/>
      <protection/>
    </xf>
    <xf numFmtId="0" fontId="1" fillId="0" borderId="16" xfId="60" applyFont="1" applyBorder="1" applyAlignment="1">
      <alignment horizontal="center" vertical="center" wrapText="1"/>
      <protection/>
    </xf>
    <xf numFmtId="0" fontId="1" fillId="0" borderId="17" xfId="60" applyFont="1" applyBorder="1" applyAlignment="1">
      <alignment horizontal="center" vertical="center" wrapText="1"/>
      <protection/>
    </xf>
    <xf numFmtId="0" fontId="1" fillId="0" borderId="18" xfId="60" applyFont="1" applyBorder="1" applyAlignment="1">
      <alignment horizontal="center" vertical="center" wrapText="1"/>
      <protection/>
    </xf>
    <xf numFmtId="0" fontId="1" fillId="0" borderId="20" xfId="60" applyFont="1" applyBorder="1" applyAlignment="1">
      <alignment horizontal="center" vertical="center" wrapText="1"/>
      <protection/>
    </xf>
    <xf numFmtId="0" fontId="1" fillId="0" borderId="22" xfId="60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2" xfId="60" applyFont="1" applyBorder="1" applyAlignment="1">
      <alignment horizontal="center" vertical="center" wrapText="1"/>
      <protection/>
    </xf>
    <xf numFmtId="0" fontId="1" fillId="0" borderId="27" xfId="60" applyFont="1" applyBorder="1" applyAlignment="1">
      <alignment horizontal="center" vertical="center" wrapText="1"/>
      <protection/>
    </xf>
    <xf numFmtId="0" fontId="1" fillId="0" borderId="29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14" fontId="5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6" fillId="33" borderId="0" xfId="60" applyFont="1" applyFill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49" fontId="5" fillId="0" borderId="0" xfId="60" applyNumberFormat="1" applyFont="1" applyAlignment="1">
      <alignment horizontal="center" vertical="center"/>
      <protection/>
    </xf>
    <xf numFmtId="49" fontId="4" fillId="0" borderId="0" xfId="60" applyNumberFormat="1" applyFont="1" applyAlignment="1">
      <alignment horizontal="center" vertical="center"/>
      <protection/>
    </xf>
    <xf numFmtId="0" fontId="4" fillId="0" borderId="0" xfId="60" applyFont="1" applyAlignment="1">
      <alignment horizontal="left" vertical="center" indent="10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left" vertical="center" indent="10"/>
      <protection/>
    </xf>
    <xf numFmtId="0" fontId="4" fillId="0" borderId="0" xfId="60" applyFont="1">
      <alignment/>
      <protection/>
    </xf>
    <xf numFmtId="0" fontId="1" fillId="0" borderId="30" xfId="58" applyFont="1" applyBorder="1" applyAlignment="1">
      <alignment horizontal="center"/>
      <protection/>
    </xf>
    <xf numFmtId="0" fontId="1" fillId="0" borderId="39" xfId="58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49" fontId="4" fillId="0" borderId="15" xfId="55" applyNumberFormat="1" applyFont="1" applyBorder="1">
      <alignment/>
      <protection/>
    </xf>
    <xf numFmtId="1" fontId="4" fillId="0" borderId="25" xfId="55" applyNumberFormat="1" applyFont="1" applyBorder="1" applyAlignment="1">
      <alignment horizontal="center"/>
      <protection/>
    </xf>
    <xf numFmtId="0" fontId="4" fillId="0" borderId="15" xfId="0" applyFont="1" applyBorder="1" applyAlignment="1">
      <alignment horizontal="left"/>
    </xf>
    <xf numFmtId="0" fontId="4" fillId="0" borderId="18" xfId="55" applyFont="1" applyBorder="1" applyAlignment="1">
      <alignment horizontal="center"/>
      <protection/>
    </xf>
    <xf numFmtId="0" fontId="4" fillId="0" borderId="16" xfId="55" applyFont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31" fillId="0" borderId="32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4" fillId="0" borderId="13" xfId="55" applyFont="1" applyBorder="1">
      <alignment/>
      <protection/>
    </xf>
    <xf numFmtId="49" fontId="4" fillId="0" borderId="13" xfId="55" applyNumberFormat="1" applyFont="1" applyBorder="1">
      <alignment/>
      <protection/>
    </xf>
    <xf numFmtId="1" fontId="4" fillId="0" borderId="41" xfId="55" applyNumberFormat="1" applyFont="1" applyBorder="1" applyAlignment="1">
      <alignment horizontal="center"/>
      <protection/>
    </xf>
    <xf numFmtId="0" fontId="4" fillId="0" borderId="13" xfId="0" applyFont="1" applyBorder="1" applyAlignment="1">
      <alignment horizontal="left"/>
    </xf>
    <xf numFmtId="0" fontId="4" fillId="0" borderId="32" xfId="55" applyFont="1" applyBorder="1" applyAlignment="1">
      <alignment horizontal="center"/>
      <protection/>
    </xf>
    <xf numFmtId="0" fontId="4" fillId="0" borderId="33" xfId="55" applyFont="1" applyBorder="1" applyAlignment="1">
      <alignment horizontal="center"/>
      <protection/>
    </xf>
    <xf numFmtId="0" fontId="4" fillId="0" borderId="40" xfId="55" applyFont="1" applyBorder="1" applyAlignment="1">
      <alignment horizontal="center"/>
      <protection/>
    </xf>
    <xf numFmtId="49" fontId="31" fillId="0" borderId="40" xfId="0" applyNumberFormat="1" applyFont="1" applyBorder="1" applyAlignment="1">
      <alignment horizontal="center"/>
    </xf>
    <xf numFmtId="0" fontId="4" fillId="0" borderId="14" xfId="55" applyFont="1" applyBorder="1">
      <alignment/>
      <protection/>
    </xf>
    <xf numFmtId="49" fontId="4" fillId="0" borderId="14" xfId="55" applyNumberFormat="1" applyFont="1" applyBorder="1">
      <alignment/>
      <protection/>
    </xf>
    <xf numFmtId="1" fontId="4" fillId="0" borderId="42" xfId="55" applyNumberFormat="1" applyFont="1" applyBorder="1" applyAlignment="1">
      <alignment horizontal="center"/>
      <protection/>
    </xf>
    <xf numFmtId="0" fontId="4" fillId="0" borderId="14" xfId="0" applyFont="1" applyBorder="1" applyAlignment="1">
      <alignment horizontal="left"/>
    </xf>
    <xf numFmtId="0" fontId="4" fillId="0" borderId="19" xfId="55" applyFont="1" applyBorder="1" applyAlignment="1">
      <alignment horizontal="center"/>
      <protection/>
    </xf>
    <xf numFmtId="0" fontId="4" fillId="0" borderId="36" xfId="55" applyFont="1" applyBorder="1" applyAlignment="1">
      <alignment horizontal="center"/>
      <protection/>
    </xf>
    <xf numFmtId="0" fontId="4" fillId="0" borderId="21" xfId="55" applyFont="1" applyBorder="1" applyAlignment="1">
      <alignment horizontal="center"/>
      <protection/>
    </xf>
    <xf numFmtId="0" fontId="31" fillId="0" borderId="19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" fillId="0" borderId="19" xfId="60" applyFont="1" applyBorder="1" applyAlignment="1">
      <alignment horizontal="center" vertical="center" wrapText="1"/>
      <protection/>
    </xf>
    <xf numFmtId="0" fontId="1" fillId="0" borderId="21" xfId="60" applyFont="1" applyBorder="1" applyAlignment="1">
      <alignment horizontal="center" vertical="center" wrapText="1"/>
      <protection/>
    </xf>
    <xf numFmtId="0" fontId="1" fillId="0" borderId="35" xfId="60" applyFont="1" applyBorder="1" applyAlignment="1">
      <alignment horizontal="center" vertical="center" wrapText="1"/>
      <protection/>
    </xf>
    <xf numFmtId="0" fontId="1" fillId="0" borderId="14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" fontId="4" fillId="0" borderId="13" xfId="56" applyNumberFormat="1" applyFont="1" applyBorder="1">
      <alignment/>
      <protection/>
    </xf>
    <xf numFmtId="0" fontId="4" fillId="0" borderId="13" xfId="56" applyFont="1" applyBorder="1" applyAlignment="1">
      <alignment horizontal="left"/>
      <protection/>
    </xf>
    <xf numFmtId="0" fontId="4" fillId="0" borderId="32" xfId="56" applyFont="1" applyBorder="1" applyAlignment="1">
      <alignment horizontal="center"/>
      <protection/>
    </xf>
    <xf numFmtId="0" fontId="4" fillId="0" borderId="33" xfId="56" applyFont="1" applyBorder="1" applyAlignment="1">
      <alignment horizontal="center"/>
      <protection/>
    </xf>
    <xf numFmtId="0" fontId="4" fillId="0" borderId="34" xfId="56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4" fillId="0" borderId="14" xfId="56" applyNumberFormat="1" applyFont="1" applyBorder="1" applyAlignment="1">
      <alignment horizontal="center"/>
      <protection/>
    </xf>
    <xf numFmtId="0" fontId="4" fillId="0" borderId="14" xfId="56" applyFont="1" applyBorder="1" applyAlignment="1">
      <alignment horizontal="left"/>
      <protection/>
    </xf>
    <xf numFmtId="0" fontId="4" fillId="0" borderId="19" xfId="56" applyFont="1" applyBorder="1" applyAlignment="1">
      <alignment horizontal="center"/>
      <protection/>
    </xf>
    <xf numFmtId="0" fontId="4" fillId="0" borderId="36" xfId="56" applyFont="1" applyBorder="1" applyAlignment="1">
      <alignment horizontal="center"/>
      <protection/>
    </xf>
    <xf numFmtId="0" fontId="4" fillId="0" borderId="37" xfId="56" applyFont="1" applyBorder="1" applyAlignment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4" fillId="0" borderId="41" xfId="56" applyNumberFormat="1" applyFont="1" applyBorder="1" applyAlignment="1">
      <alignment horizontal="center"/>
      <protection/>
    </xf>
    <xf numFmtId="49" fontId="4" fillId="0" borderId="42" xfId="56" applyNumberFormat="1" applyFont="1" applyBorder="1" applyAlignment="1">
      <alignment horizontal="center"/>
      <protection/>
    </xf>
    <xf numFmtId="49" fontId="6" fillId="0" borderId="41" xfId="56" applyNumberFormat="1" applyFont="1" applyBorder="1" applyAlignment="1">
      <alignment horizontal="center"/>
      <protection/>
    </xf>
    <xf numFmtId="1" fontId="6" fillId="0" borderId="13" xfId="56" applyNumberFormat="1" applyFont="1" applyBorder="1">
      <alignment/>
      <protection/>
    </xf>
    <xf numFmtId="1" fontId="6" fillId="0" borderId="13" xfId="56" applyNumberFormat="1" applyFont="1" applyBorder="1" applyAlignment="1">
      <alignment horizontal="center"/>
      <protection/>
    </xf>
    <xf numFmtId="49" fontId="6" fillId="0" borderId="33" xfId="0" applyNumberFormat="1" applyFont="1" applyBorder="1" applyAlignment="1">
      <alignment horizontal="center"/>
    </xf>
    <xf numFmtId="49" fontId="6" fillId="0" borderId="42" xfId="56" applyNumberFormat="1" applyFont="1" applyBorder="1" applyAlignment="1">
      <alignment horizontal="center"/>
      <protection/>
    </xf>
    <xf numFmtId="1" fontId="6" fillId="0" borderId="14" xfId="56" applyNumberFormat="1" applyFont="1" applyBorder="1" applyAlignment="1">
      <alignment horizontal="center"/>
      <protection/>
    </xf>
    <xf numFmtId="0" fontId="4" fillId="0" borderId="46" xfId="60" applyFont="1" applyBorder="1" applyAlignment="1">
      <alignment horizontal="center" vertical="center"/>
      <protection/>
    </xf>
    <xf numFmtId="0" fontId="4" fillId="0" borderId="45" xfId="55" applyFont="1" applyBorder="1">
      <alignment/>
      <protection/>
    </xf>
    <xf numFmtId="49" fontId="6" fillId="0" borderId="47" xfId="56" applyNumberFormat="1" applyFont="1" applyBorder="1" applyAlignment="1">
      <alignment horizontal="center"/>
      <protection/>
    </xf>
    <xf numFmtId="1" fontId="6" fillId="0" borderId="45" xfId="56" applyNumberFormat="1" applyFont="1" applyBorder="1">
      <alignment/>
      <protection/>
    </xf>
    <xf numFmtId="0" fontId="4" fillId="0" borderId="45" xfId="56" applyFont="1" applyBorder="1" applyAlignment="1">
      <alignment horizontal="left"/>
      <protection/>
    </xf>
    <xf numFmtId="0" fontId="4" fillId="0" borderId="43" xfId="56" applyFont="1" applyBorder="1" applyAlignment="1">
      <alignment horizontal="center"/>
      <protection/>
    </xf>
    <xf numFmtId="0" fontId="4" fillId="0" borderId="48" xfId="56" applyFont="1" applyBorder="1" applyAlignment="1">
      <alignment horizontal="center"/>
      <protection/>
    </xf>
    <xf numFmtId="0" fontId="4" fillId="0" borderId="49" xfId="56" applyFont="1" applyBorder="1" applyAlignment="1">
      <alignment horizontal="center"/>
      <protection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" fillId="0" borderId="11" xfId="60" applyFont="1" applyBorder="1" applyAlignment="1">
      <alignment horizontal="center" vertical="center" wrapText="1"/>
      <protection/>
    </xf>
    <xf numFmtId="0" fontId="1" fillId="0" borderId="38" xfId="60" applyFont="1" applyBorder="1" applyAlignment="1">
      <alignment horizontal="center" vertical="center" wrapText="1"/>
      <protection/>
    </xf>
    <xf numFmtId="0" fontId="1" fillId="0" borderId="36" xfId="58" applyFont="1" applyBorder="1" applyAlignment="1">
      <alignment horizontal="center"/>
      <protection/>
    </xf>
    <xf numFmtId="0" fontId="1" fillId="0" borderId="37" xfId="58" applyFont="1" applyBorder="1" applyAlignment="1">
      <alignment horizontal="center"/>
      <protection/>
    </xf>
    <xf numFmtId="0" fontId="4" fillId="0" borderId="35" xfId="60" applyFont="1" applyBorder="1" applyAlignment="1">
      <alignment horizontal="center" vertical="center" wrapText="1"/>
      <protection/>
    </xf>
    <xf numFmtId="0" fontId="1" fillId="0" borderId="25" xfId="60" applyFont="1" applyBorder="1" applyAlignment="1">
      <alignment horizontal="center" vertical="center" wrapText="1"/>
      <protection/>
    </xf>
    <xf numFmtId="0" fontId="1" fillId="0" borderId="51" xfId="60" applyFont="1" applyBorder="1" applyAlignment="1">
      <alignment horizontal="center" vertical="center" wrapText="1"/>
      <protection/>
    </xf>
    <xf numFmtId="0" fontId="1" fillId="0" borderId="52" xfId="60" applyFont="1" applyBorder="1" applyAlignment="1">
      <alignment horizontal="center" vertical="center" wrapText="1"/>
      <protection/>
    </xf>
    <xf numFmtId="0" fontId="1" fillId="0" borderId="53" xfId="60" applyFont="1" applyBorder="1" applyAlignment="1">
      <alignment horizontal="center" vertical="center" wrapText="1"/>
      <protection/>
    </xf>
    <xf numFmtId="0" fontId="1" fillId="0" borderId="42" xfId="60" applyFont="1" applyBorder="1" applyAlignment="1">
      <alignment horizontal="center" vertical="center" wrapText="1"/>
      <protection/>
    </xf>
    <xf numFmtId="0" fontId="12" fillId="0" borderId="54" xfId="58" applyFont="1" applyBorder="1" applyAlignment="1">
      <alignment horizontal="center"/>
      <protection/>
    </xf>
    <xf numFmtId="0" fontId="12" fillId="0" borderId="55" xfId="58" applyFont="1" applyBorder="1" applyAlignment="1">
      <alignment horizontal="center"/>
      <protection/>
    </xf>
    <xf numFmtId="0" fontId="12" fillId="0" borderId="56" xfId="58" applyFont="1" applyBorder="1" applyAlignment="1">
      <alignment horizontal="center"/>
      <protection/>
    </xf>
    <xf numFmtId="0" fontId="4" fillId="0" borderId="45" xfId="56" applyFont="1" applyBorder="1">
      <alignment/>
      <protection/>
    </xf>
    <xf numFmtId="49" fontId="4" fillId="0" borderId="47" xfId="56" applyNumberFormat="1" applyFont="1" applyBorder="1" applyAlignment="1">
      <alignment horizontal="center"/>
      <protection/>
    </xf>
    <xf numFmtId="1" fontId="4" fillId="0" borderId="45" xfId="56" applyNumberFormat="1" applyFont="1" applyBorder="1">
      <alignment/>
      <protection/>
    </xf>
    <xf numFmtId="0" fontId="11" fillId="0" borderId="18" xfId="56" applyBorder="1" applyAlignment="1">
      <alignment horizontal="center" vertical="center"/>
      <protection/>
    </xf>
    <xf numFmtId="0" fontId="11" fillId="0" borderId="16" xfId="56" applyBorder="1" applyAlignment="1">
      <alignment horizontal="center" vertical="center"/>
      <protection/>
    </xf>
    <xf numFmtId="0" fontId="11" fillId="0" borderId="17" xfId="56" applyBorder="1" applyAlignment="1">
      <alignment horizontal="center" vertical="center"/>
      <protection/>
    </xf>
    <xf numFmtId="49" fontId="7" fillId="0" borderId="2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4" fillId="0" borderId="13" xfId="56" applyFont="1" applyBorder="1">
      <alignment/>
      <protection/>
    </xf>
    <xf numFmtId="0" fontId="11" fillId="0" borderId="32" xfId="56" applyBorder="1" applyAlignment="1">
      <alignment horizontal="center" vertical="center"/>
      <protection/>
    </xf>
    <xf numFmtId="0" fontId="11" fillId="0" borderId="33" xfId="56" applyBorder="1" applyAlignment="1">
      <alignment horizontal="center" vertical="center"/>
      <protection/>
    </xf>
    <xf numFmtId="0" fontId="11" fillId="0" borderId="34" xfId="56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4" fillId="0" borderId="14" xfId="56" applyFont="1" applyBorder="1">
      <alignment/>
      <protection/>
    </xf>
    <xf numFmtId="0" fontId="11" fillId="0" borderId="19" xfId="56" applyBorder="1" applyAlignment="1">
      <alignment horizontal="center" vertical="center"/>
      <protection/>
    </xf>
    <xf numFmtId="0" fontId="11" fillId="0" borderId="36" xfId="56" applyBorder="1" applyAlignment="1">
      <alignment horizontal="center" vertical="center"/>
      <protection/>
    </xf>
    <xf numFmtId="0" fontId="11" fillId="0" borderId="37" xfId="56" applyBorder="1" applyAlignment="1">
      <alignment horizontal="center" vertical="center"/>
      <protection/>
    </xf>
    <xf numFmtId="49" fontId="7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3" fillId="0" borderId="57" xfId="0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/>
    </xf>
    <xf numFmtId="0" fontId="33" fillId="0" borderId="28" xfId="0" applyFont="1" applyBorder="1" applyAlignment="1">
      <alignment horizontal="left" vertical="center"/>
    </xf>
    <xf numFmtId="0" fontId="33" fillId="0" borderId="15" xfId="53" applyFont="1" applyBorder="1" applyAlignment="1">
      <alignment horizontal="center" vertical="center"/>
      <protection/>
    </xf>
    <xf numFmtId="0" fontId="38" fillId="33" borderId="18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left" vertical="center"/>
    </xf>
    <xf numFmtId="49" fontId="33" fillId="0" borderId="13" xfId="53" applyNumberFormat="1" applyFont="1" applyBorder="1" applyAlignment="1">
      <alignment horizontal="center" vertical="center"/>
      <protection/>
    </xf>
    <xf numFmtId="0" fontId="33" fillId="0" borderId="45" xfId="53" applyFont="1" applyBorder="1" applyAlignment="1">
      <alignment horizontal="center" vertical="center"/>
      <protection/>
    </xf>
    <xf numFmtId="0" fontId="38" fillId="33" borderId="33" xfId="0" applyFont="1" applyFill="1" applyBorder="1" applyAlignment="1">
      <alignment horizontal="center" vertical="center"/>
    </xf>
    <xf numFmtId="0" fontId="33" fillId="0" borderId="13" xfId="53" applyFont="1" applyBorder="1" applyAlignment="1">
      <alignment horizontal="center" vertical="center"/>
      <protection/>
    </xf>
    <xf numFmtId="0" fontId="33" fillId="0" borderId="14" xfId="53" applyFont="1" applyBorder="1" applyAlignment="1">
      <alignment horizontal="center" vertical="center"/>
      <protection/>
    </xf>
    <xf numFmtId="0" fontId="38" fillId="33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4" fillId="0" borderId="0" xfId="0" applyFont="1" applyAlignment="1">
      <alignment/>
    </xf>
    <xf numFmtId="0" fontId="33" fillId="0" borderId="58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33" fillId="0" borderId="47" xfId="53" applyFont="1" applyBorder="1" applyAlignment="1">
      <alignment horizontal="center" vertical="center"/>
      <protection/>
    </xf>
    <xf numFmtId="0" fontId="33" fillId="0" borderId="16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3" fillId="0" borderId="41" xfId="53" applyFont="1" applyBorder="1" applyAlignment="1">
      <alignment horizontal="center" vertical="center"/>
      <protection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62" xfId="53" applyFont="1" applyBorder="1" applyAlignment="1">
      <alignment horizontal="left"/>
      <protection/>
    </xf>
    <xf numFmtId="0" fontId="2" fillId="0" borderId="6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4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65" xfId="53" applyFont="1" applyBorder="1" applyAlignment="1">
      <alignment horizontal="left"/>
      <protection/>
    </xf>
    <xf numFmtId="49" fontId="2" fillId="0" borderId="35" xfId="53" applyNumberFormat="1" applyFont="1" applyBorder="1" applyAlignment="1">
      <alignment horizontal="center"/>
      <protection/>
    </xf>
    <xf numFmtId="0" fontId="2" fillId="0" borderId="63" xfId="53" applyFont="1" applyBorder="1" applyAlignment="1">
      <alignment horizontal="center"/>
      <protection/>
    </xf>
    <xf numFmtId="0" fontId="2" fillId="0" borderId="15" xfId="0" applyFont="1" applyBorder="1" applyAlignment="1">
      <alignment horizontal="center" vertical="center"/>
    </xf>
    <xf numFmtId="49" fontId="33" fillId="0" borderId="15" xfId="53" applyNumberFormat="1" applyFont="1" applyBorder="1" applyAlignment="1">
      <alignment horizontal="center" vertical="center"/>
      <protection/>
    </xf>
    <xf numFmtId="0" fontId="33" fillId="0" borderId="25" xfId="53" applyFont="1" applyBorder="1" applyAlignment="1">
      <alignment horizontal="center" vertical="center"/>
      <protection/>
    </xf>
    <xf numFmtId="0" fontId="38" fillId="33" borderId="16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left" vertical="center"/>
    </xf>
    <xf numFmtId="49" fontId="33" fillId="0" borderId="14" xfId="53" applyNumberFormat="1" applyFont="1" applyBorder="1" applyAlignment="1">
      <alignment horizontal="center" vertical="center"/>
      <protection/>
    </xf>
    <xf numFmtId="0" fontId="33" fillId="0" borderId="42" xfId="53" applyFont="1" applyBorder="1" applyAlignment="1">
      <alignment horizontal="center" vertical="center"/>
      <protection/>
    </xf>
    <xf numFmtId="0" fontId="38" fillId="33" borderId="36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3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33" fillId="0" borderId="33" xfId="0" applyNumberFormat="1" applyFont="1" applyBorder="1" applyAlignment="1">
      <alignment horizontal="center" vertical="center"/>
    </xf>
    <xf numFmtId="49" fontId="33" fillId="0" borderId="3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49" fontId="33" fillId="0" borderId="3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180" fontId="2" fillId="0" borderId="60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2" fillId="0" borderId="69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14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4" fillId="0" borderId="46" xfId="0" applyNumberFormat="1" applyFont="1" applyBorder="1" applyAlignment="1">
      <alignment horizontal="center" vertical="center"/>
    </xf>
    <xf numFmtId="49" fontId="42" fillId="0" borderId="4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/>
    </xf>
    <xf numFmtId="180" fontId="2" fillId="0" borderId="70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4" fontId="2" fillId="0" borderId="13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49" fontId="41" fillId="0" borderId="4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49" fontId="3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41" fillId="0" borderId="3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80" fontId="2" fillId="0" borderId="36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62" xfId="0" applyFont="1" applyBorder="1" applyAlignment="1">
      <alignment horizontal="center" vertical="center"/>
    </xf>
    <xf numFmtId="0" fontId="33" fillId="0" borderId="19" xfId="0" applyNumberFormat="1" applyFont="1" applyBorder="1" applyAlignment="1">
      <alignment horizontal="center" vertical="center"/>
    </xf>
    <xf numFmtId="49" fontId="33" fillId="0" borderId="62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8" fillId="34" borderId="33" xfId="0" applyFont="1" applyFill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38" fillId="34" borderId="18" xfId="0" applyFont="1" applyFill="1" applyBorder="1" applyAlignment="1">
      <alignment horizontal="center" vertical="center"/>
    </xf>
    <xf numFmtId="0" fontId="33" fillId="0" borderId="16" xfId="0" applyNumberFormat="1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0" fontId="33" fillId="0" borderId="20" xfId="0" applyNumberFormat="1" applyFont="1" applyBorder="1" applyAlignment="1">
      <alignment horizontal="center" vertical="center"/>
    </xf>
    <xf numFmtId="0" fontId="33" fillId="0" borderId="40" xfId="0" applyNumberFormat="1" applyFont="1" applyBorder="1" applyAlignment="1">
      <alignment horizontal="center" vertical="center"/>
    </xf>
    <xf numFmtId="0" fontId="33" fillId="33" borderId="40" xfId="0" applyNumberFormat="1" applyFont="1" applyFill="1" applyBorder="1" applyAlignment="1">
      <alignment horizontal="center" vertical="center"/>
    </xf>
    <xf numFmtId="0" fontId="33" fillId="0" borderId="36" xfId="0" applyNumberFormat="1" applyFont="1" applyBorder="1" applyAlignment="1">
      <alignment horizontal="center" vertical="center"/>
    </xf>
    <xf numFmtId="49" fontId="33" fillId="0" borderId="36" xfId="0" applyNumberFormat="1" applyFont="1" applyBorder="1" applyAlignment="1">
      <alignment horizontal="center" vertical="center"/>
    </xf>
    <xf numFmtId="0" fontId="38" fillId="34" borderId="21" xfId="0" applyFont="1" applyFill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/>
    </xf>
    <xf numFmtId="49" fontId="2" fillId="0" borderId="45" xfId="53" applyNumberFormat="1" applyFont="1" applyBorder="1" applyAlignment="1">
      <alignment horizontal="center" vertical="center"/>
      <protection/>
    </xf>
    <xf numFmtId="0" fontId="38" fillId="35" borderId="18" xfId="0" applyFont="1" applyFill="1" applyBorder="1" applyAlignment="1">
      <alignment horizontal="center" vertical="center"/>
    </xf>
    <xf numFmtId="0" fontId="39" fillId="0" borderId="47" xfId="0" applyNumberFormat="1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49" fontId="2" fillId="0" borderId="13" xfId="53" applyNumberFormat="1" applyFont="1" applyBorder="1" applyAlignment="1">
      <alignment horizontal="center" vertical="center"/>
      <protection/>
    </xf>
    <xf numFmtId="0" fontId="39" fillId="0" borderId="41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 wrapText="1"/>
    </xf>
    <xf numFmtId="0" fontId="33" fillId="33" borderId="4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3" fillId="0" borderId="37" xfId="53" applyFont="1" applyBorder="1" applyAlignment="1">
      <alignment horizontal="left" vertical="center"/>
      <protection/>
    </xf>
    <xf numFmtId="49" fontId="2" fillId="0" borderId="14" xfId="53" applyNumberFormat="1" applyFont="1" applyBorder="1" applyAlignment="1">
      <alignment horizontal="center" vertical="center"/>
      <protection/>
    </xf>
    <xf numFmtId="0" fontId="39" fillId="0" borderId="42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33" fillId="0" borderId="7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8" fillId="35" borderId="33" xfId="0" applyFont="1" applyFill="1" applyBorder="1" applyAlignment="1">
      <alignment horizontal="center" vertical="center"/>
    </xf>
    <xf numFmtId="0" fontId="38" fillId="35" borderId="21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180" fontId="2" fillId="0" borderId="67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180" fontId="2" fillId="0" borderId="73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39" fillId="0" borderId="24" xfId="0" applyNumberFormat="1" applyFont="1" applyBorder="1" applyAlignment="1">
      <alignment horizontal="center" vertical="center"/>
    </xf>
    <xf numFmtId="49" fontId="44" fillId="0" borderId="45" xfId="0" applyNumberFormat="1" applyFont="1" applyBorder="1" applyAlignment="1">
      <alignment horizontal="center" vertical="center" wrapText="1"/>
    </xf>
    <xf numFmtId="180" fontId="2" fillId="0" borderId="70" xfId="0" applyNumberFormat="1" applyFont="1" applyBorder="1" applyAlignment="1">
      <alignment horizontal="center" vertical="center"/>
    </xf>
    <xf numFmtId="180" fontId="2" fillId="0" borderId="34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180" fontId="2" fillId="0" borderId="74" xfId="0" applyNumberFormat="1" applyFont="1" applyBorder="1" applyAlignment="1">
      <alignment horizontal="center" vertical="center"/>
    </xf>
    <xf numFmtId="180" fontId="2" fillId="0" borderId="37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180" fontId="2" fillId="0" borderId="48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8" fillId="33" borderId="48" xfId="0" applyFont="1" applyFill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39" fillId="0" borderId="5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180" fontId="2" fillId="0" borderId="3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4" fillId="0" borderId="3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" xfId="53"/>
    <cellStyle name="Обычный_м. до 10 лет" xfId="54"/>
    <cellStyle name="Обычный_м. до 12 лет" xfId="55"/>
    <cellStyle name="Обычный_м. до 14 лет" xfId="56"/>
    <cellStyle name="Обычный_м16,14,10-06" xfId="57"/>
    <cellStyle name="Обычный_м16,14,10-06 2" xfId="58"/>
    <cellStyle name="Обычный_пер-во обл." xfId="59"/>
    <cellStyle name="Обычный_пер-во обл.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35</xdr:row>
      <xdr:rowOff>133350</xdr:rowOff>
    </xdr:from>
    <xdr:to>
      <xdr:col>5</xdr:col>
      <xdr:colOff>66675</xdr:colOff>
      <xdr:row>44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5953125"/>
          <a:ext cx="1590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36</xdr:row>
      <xdr:rowOff>57150</xdr:rowOff>
    </xdr:from>
    <xdr:to>
      <xdr:col>7</xdr:col>
      <xdr:colOff>304800</xdr:colOff>
      <xdr:row>39</xdr:row>
      <xdr:rowOff>38100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>
          <a:clrChange>
            <a:clrFrom>
              <a:srgbClr val="FCF8F7"/>
            </a:clrFrom>
            <a:clrTo>
              <a:srgbClr val="FCF8F7">
                <a:alpha val="0"/>
              </a:srgbClr>
            </a:clrTo>
          </a:clrChange>
        </a:blip>
        <a:stretch>
          <a:fillRect/>
        </a:stretch>
      </xdr:blipFill>
      <xdr:spPr>
        <a:xfrm>
          <a:off x="3048000" y="6038850"/>
          <a:ext cx="1362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34</xdr:row>
      <xdr:rowOff>76200</xdr:rowOff>
    </xdr:from>
    <xdr:to>
      <xdr:col>6</xdr:col>
      <xdr:colOff>200025</xdr:colOff>
      <xdr:row>36</xdr:row>
      <xdr:rowOff>85725</xdr:rowOff>
    </xdr:to>
    <xdr:pic>
      <xdr:nvPicPr>
        <xdr:cNvPr id="3" name="Рисунок 1" descr="C:\Users\User\Desktop\сканирование0003.bmp"/>
        <xdr:cNvPicPr preferRelativeResize="1">
          <a:picLocks noChangeAspect="1"/>
        </xdr:cNvPicPr>
      </xdr:nvPicPr>
      <xdr:blipFill>
        <a:blip r:embed="rId3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</a:blip>
        <a:stretch>
          <a:fillRect/>
        </a:stretch>
      </xdr:blipFill>
      <xdr:spPr>
        <a:xfrm>
          <a:off x="2124075" y="5724525"/>
          <a:ext cx="1733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28</xdr:row>
      <xdr:rowOff>19050</xdr:rowOff>
    </xdr:from>
    <xdr:to>
      <xdr:col>4</xdr:col>
      <xdr:colOff>542925</xdr:colOff>
      <xdr:row>36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4819650"/>
          <a:ext cx="15811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30</xdr:row>
      <xdr:rowOff>76200</xdr:rowOff>
    </xdr:from>
    <xdr:to>
      <xdr:col>8</xdr:col>
      <xdr:colOff>381000</xdr:colOff>
      <xdr:row>33</xdr:row>
      <xdr:rowOff>123825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>
          <a:clrChange>
            <a:clrFrom>
              <a:srgbClr val="FCF8F7"/>
            </a:clrFrom>
            <a:clrTo>
              <a:srgbClr val="FCF8F7">
                <a:alpha val="0"/>
              </a:srgbClr>
            </a:clrTo>
          </a:clrChange>
        </a:blip>
        <a:stretch>
          <a:fillRect/>
        </a:stretch>
      </xdr:blipFill>
      <xdr:spPr>
        <a:xfrm>
          <a:off x="3829050" y="5238750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28</xdr:row>
      <xdr:rowOff>133350</xdr:rowOff>
    </xdr:from>
    <xdr:to>
      <xdr:col>7</xdr:col>
      <xdr:colOff>266700</xdr:colOff>
      <xdr:row>31</xdr:row>
      <xdr:rowOff>0</xdr:rowOff>
    </xdr:to>
    <xdr:pic>
      <xdr:nvPicPr>
        <xdr:cNvPr id="3" name="Рисунок 3" descr="C:\Users\User\Desktop\сканирование0003.bmp"/>
        <xdr:cNvPicPr preferRelativeResize="1">
          <a:picLocks noChangeAspect="1"/>
        </xdr:cNvPicPr>
      </xdr:nvPicPr>
      <xdr:blipFill>
        <a:blip r:embed="rId3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</a:blip>
        <a:stretch>
          <a:fillRect/>
        </a:stretch>
      </xdr:blipFill>
      <xdr:spPr>
        <a:xfrm>
          <a:off x="2886075" y="4933950"/>
          <a:ext cx="1752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21</xdr:row>
      <xdr:rowOff>0</xdr:rowOff>
    </xdr:from>
    <xdr:to>
      <xdr:col>4</xdr:col>
      <xdr:colOff>495300</xdr:colOff>
      <xdr:row>28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1676400" y="3781425"/>
          <a:ext cx="1590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21</xdr:row>
      <xdr:rowOff>76200</xdr:rowOff>
    </xdr:from>
    <xdr:to>
      <xdr:col>7</xdr:col>
      <xdr:colOff>323850</xdr:colOff>
      <xdr:row>23</xdr:row>
      <xdr:rowOff>57150</xdr:rowOff>
    </xdr:to>
    <xdr:pic>
      <xdr:nvPicPr>
        <xdr:cNvPr id="2" name="Рисунок 2" descr="C:\Users\User\Desktop\сканирование0003.bmp"/>
        <xdr:cNvPicPr preferRelativeResize="1">
          <a:picLocks noChangeAspect="1"/>
        </xdr:cNvPicPr>
      </xdr:nvPicPr>
      <xdr:blipFill>
        <a:blip r:embed="rId2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</a:blip>
        <a:stretch>
          <a:fillRect/>
        </a:stretch>
      </xdr:blipFill>
      <xdr:spPr>
        <a:xfrm>
          <a:off x="2943225" y="3857625"/>
          <a:ext cx="1733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22</xdr:row>
      <xdr:rowOff>133350</xdr:rowOff>
    </xdr:from>
    <xdr:to>
      <xdr:col>7</xdr:col>
      <xdr:colOff>66675</xdr:colOff>
      <xdr:row>26</xdr:row>
      <xdr:rowOff>19050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>
          <a:clrChange>
            <a:clrFrom>
              <a:srgbClr val="FCF8F7"/>
            </a:clrFrom>
            <a:clrTo>
              <a:srgbClr val="FCF8F7">
                <a:alpha val="0"/>
              </a:srgbClr>
            </a:clrTo>
          </a:clrChange>
        </a:blip>
        <a:stretch>
          <a:fillRect/>
        </a:stretch>
      </xdr:blipFill>
      <xdr:spPr>
        <a:xfrm>
          <a:off x="3076575" y="4124325"/>
          <a:ext cx="1343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1371600</xdr:colOff>
      <xdr:row>16</xdr:row>
      <xdr:rowOff>171450</xdr:rowOff>
    </xdr:from>
    <xdr:to>
      <xdr:col>4</xdr:col>
      <xdr:colOff>85725</xdr:colOff>
      <xdr:row>25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1600200" y="3467100"/>
          <a:ext cx="1590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104775</xdr:rowOff>
    </xdr:from>
    <xdr:to>
      <xdr:col>6</xdr:col>
      <xdr:colOff>438150</xdr:colOff>
      <xdr:row>19</xdr:row>
      <xdr:rowOff>85725</xdr:rowOff>
    </xdr:to>
    <xdr:pic>
      <xdr:nvPicPr>
        <xdr:cNvPr id="2" name="Рисунок 2" descr="C:\Users\User\Desktop\сканирование0003.bmp"/>
        <xdr:cNvPicPr preferRelativeResize="1">
          <a:picLocks noChangeAspect="1"/>
        </xdr:cNvPicPr>
      </xdr:nvPicPr>
      <xdr:blipFill>
        <a:blip r:embed="rId2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</a:blip>
        <a:stretch>
          <a:fillRect/>
        </a:stretch>
      </xdr:blipFill>
      <xdr:spPr>
        <a:xfrm>
          <a:off x="3105150" y="3590925"/>
          <a:ext cx="1743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18</xdr:row>
      <xdr:rowOff>114300</xdr:rowOff>
    </xdr:from>
    <xdr:to>
      <xdr:col>6</xdr:col>
      <xdr:colOff>419100</xdr:colOff>
      <xdr:row>22</xdr:row>
      <xdr:rowOff>28575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>
          <a:clrChange>
            <a:clrFrom>
              <a:srgbClr val="FCF8F7"/>
            </a:clrFrom>
            <a:clrTo>
              <a:srgbClr val="FCF8F7">
                <a:alpha val="0"/>
              </a:srgbClr>
            </a:clrTo>
          </a:clrChange>
        </a:blip>
        <a:stretch>
          <a:fillRect/>
        </a:stretch>
      </xdr:blipFill>
      <xdr:spPr>
        <a:xfrm>
          <a:off x="3467100" y="3810000"/>
          <a:ext cx="1362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15</xdr:row>
      <xdr:rowOff>219075</xdr:rowOff>
    </xdr:from>
    <xdr:to>
      <xdr:col>4</xdr:col>
      <xdr:colOff>428625</xdr:colOff>
      <xdr:row>21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3238500" y="4762500"/>
          <a:ext cx="16097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17</xdr:row>
      <xdr:rowOff>0</xdr:rowOff>
    </xdr:from>
    <xdr:to>
      <xdr:col>7</xdr:col>
      <xdr:colOff>133350</xdr:colOff>
      <xdr:row>18</xdr:row>
      <xdr:rowOff>9525</xdr:rowOff>
    </xdr:to>
    <xdr:pic>
      <xdr:nvPicPr>
        <xdr:cNvPr id="2" name="Рисунок 2" descr="C:\Users\User\Desktop\сканирование0003.bmp"/>
        <xdr:cNvPicPr preferRelativeResize="1">
          <a:picLocks noChangeAspect="1"/>
        </xdr:cNvPicPr>
      </xdr:nvPicPr>
      <xdr:blipFill>
        <a:blip r:embed="rId2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</a:blip>
        <a:stretch>
          <a:fillRect/>
        </a:stretch>
      </xdr:blipFill>
      <xdr:spPr>
        <a:xfrm>
          <a:off x="4800600" y="4981575"/>
          <a:ext cx="1743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914400</xdr:colOff>
      <xdr:row>19</xdr:row>
      <xdr:rowOff>0</xdr:rowOff>
    </xdr:from>
    <xdr:to>
      <xdr:col>7</xdr:col>
      <xdr:colOff>295275</xdr:colOff>
      <xdr:row>20</xdr:row>
      <xdr:rowOff>133350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>
          <a:clrChange>
            <a:clrFrom>
              <a:srgbClr val="FCF8F7"/>
            </a:clrFrom>
            <a:clrTo>
              <a:srgbClr val="FCF8F7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381625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15</xdr:row>
      <xdr:rowOff>38100</xdr:rowOff>
    </xdr:from>
    <xdr:to>
      <xdr:col>4</xdr:col>
      <xdr:colOff>171450</xdr:colOff>
      <xdr:row>21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5505450"/>
          <a:ext cx="1590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15</xdr:row>
      <xdr:rowOff>76200</xdr:rowOff>
    </xdr:from>
    <xdr:to>
      <xdr:col>7</xdr:col>
      <xdr:colOff>28575</xdr:colOff>
      <xdr:row>17</xdr:row>
      <xdr:rowOff>0</xdr:rowOff>
    </xdr:to>
    <xdr:pic>
      <xdr:nvPicPr>
        <xdr:cNvPr id="2" name="Рисунок 2" descr="C:\Users\User\Desktop\сканирование0003.bmp"/>
        <xdr:cNvPicPr preferRelativeResize="1">
          <a:picLocks noChangeAspect="1"/>
        </xdr:cNvPicPr>
      </xdr:nvPicPr>
      <xdr:blipFill>
        <a:blip r:embed="rId2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</a:blip>
        <a:stretch>
          <a:fillRect/>
        </a:stretch>
      </xdr:blipFill>
      <xdr:spPr>
        <a:xfrm>
          <a:off x="4438650" y="5543550"/>
          <a:ext cx="1733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18</xdr:row>
      <xdr:rowOff>171450</xdr:rowOff>
    </xdr:from>
    <xdr:to>
      <xdr:col>6</xdr:col>
      <xdr:colOff>161925</xdr:colOff>
      <xdr:row>20</xdr:row>
      <xdr:rowOff>104775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>
          <a:clrChange>
            <a:clrFrom>
              <a:srgbClr val="FCF8F7"/>
            </a:clrFrom>
            <a:clrTo>
              <a:srgbClr val="FCF8F7">
                <a:alpha val="0"/>
              </a:srgbClr>
            </a:clrTo>
          </a:clrChange>
        </a:blip>
        <a:stretch>
          <a:fillRect/>
        </a:stretch>
      </xdr:blipFill>
      <xdr:spPr>
        <a:xfrm>
          <a:off x="4467225" y="61245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12</xdr:row>
      <xdr:rowOff>0</xdr:rowOff>
    </xdr:from>
    <xdr:to>
      <xdr:col>5</xdr:col>
      <xdr:colOff>419100</xdr:colOff>
      <xdr:row>17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1676400" y="3162300"/>
          <a:ext cx="1600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12</xdr:col>
      <xdr:colOff>0</xdr:colOff>
      <xdr:row>14</xdr:row>
      <xdr:rowOff>66675</xdr:rowOff>
    </xdr:to>
    <xdr:pic>
      <xdr:nvPicPr>
        <xdr:cNvPr id="2" name="Рисунок 2" descr="C:\Users\User\Desktop\сканирование0003.bmp"/>
        <xdr:cNvPicPr preferRelativeResize="1">
          <a:picLocks noChangeAspect="1"/>
        </xdr:cNvPicPr>
      </xdr:nvPicPr>
      <xdr:blipFill>
        <a:blip r:embed="rId2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</a:blip>
        <a:stretch>
          <a:fillRect/>
        </a:stretch>
      </xdr:blipFill>
      <xdr:spPr>
        <a:xfrm>
          <a:off x="3686175" y="3448050"/>
          <a:ext cx="1752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14</xdr:row>
      <xdr:rowOff>190500</xdr:rowOff>
    </xdr:from>
    <xdr:to>
      <xdr:col>11</xdr:col>
      <xdr:colOff>190500</xdr:colOff>
      <xdr:row>17</xdr:row>
      <xdr:rowOff>28575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>
          <a:clrChange>
            <a:clrFrom>
              <a:srgbClr val="FCF8F7"/>
            </a:clrFrom>
            <a:clrTo>
              <a:srgbClr val="FCF8F7">
                <a:alpha val="0"/>
              </a:srgbClr>
            </a:clrTo>
          </a:clrChange>
        </a:blip>
        <a:stretch>
          <a:fillRect/>
        </a:stretch>
      </xdr:blipFill>
      <xdr:spPr>
        <a:xfrm>
          <a:off x="3819525" y="3914775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12</xdr:row>
      <xdr:rowOff>0</xdr:rowOff>
    </xdr:from>
    <xdr:to>
      <xdr:col>8</xdr:col>
      <xdr:colOff>457200</xdr:colOff>
      <xdr:row>20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2400300" y="4362450"/>
          <a:ext cx="1609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13</xdr:row>
      <xdr:rowOff>0</xdr:rowOff>
    </xdr:from>
    <xdr:to>
      <xdr:col>11</xdr:col>
      <xdr:colOff>28575</xdr:colOff>
      <xdr:row>15</xdr:row>
      <xdr:rowOff>47625</xdr:rowOff>
    </xdr:to>
    <xdr:pic>
      <xdr:nvPicPr>
        <xdr:cNvPr id="2" name="Рисунок 2" descr="C:\Users\User\Desktop\сканирование0003.bmp"/>
        <xdr:cNvPicPr preferRelativeResize="1">
          <a:picLocks noChangeAspect="1"/>
        </xdr:cNvPicPr>
      </xdr:nvPicPr>
      <xdr:blipFill>
        <a:blip r:embed="rId2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</a:blip>
        <a:stretch>
          <a:fillRect/>
        </a:stretch>
      </xdr:blipFill>
      <xdr:spPr>
        <a:xfrm>
          <a:off x="3933825" y="4524375"/>
          <a:ext cx="1724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15</xdr:row>
      <xdr:rowOff>152400</xdr:rowOff>
    </xdr:from>
    <xdr:to>
      <xdr:col>11</xdr:col>
      <xdr:colOff>152400</xdr:colOff>
      <xdr:row>17</xdr:row>
      <xdr:rowOff>161925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>
          <a:clrChange>
            <a:clrFrom>
              <a:srgbClr val="FCF8F7"/>
            </a:clrFrom>
            <a:clrTo>
              <a:srgbClr val="FCF8F7">
                <a:alpha val="0"/>
              </a:srgbClr>
            </a:clrTo>
          </a:clrChange>
        </a:blip>
        <a:stretch>
          <a:fillRect/>
        </a:stretch>
      </xdr:blipFill>
      <xdr:spPr>
        <a:xfrm>
          <a:off x="4419600" y="496252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.&#1076;&#1077;&#1074;&#1091;&#1096;&#1082;&#1080;%20&#1076;&#1086;%2016-18%20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6 (2)"/>
      <sheetName val="1-5 тур"/>
    </sheetNames>
    <sheetDataSet>
      <sheetData sheetId="0">
        <row r="2">
          <cell r="A2" t="str">
            <v>первенства Ярославской области по шахматам среди девушек до 16 - 18 лет</v>
          </cell>
        </row>
        <row r="3">
          <cell r="A3" t="str">
            <v>17-21.09.2011г.                                                                    г.Рыбинск</v>
          </cell>
        </row>
      </sheetData>
      <sheetData sheetId="2">
        <row r="8">
          <cell r="E8">
            <v>1</v>
          </cell>
        </row>
        <row r="14">
          <cell r="C1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90" zoomScaleNormal="90" zoomScaleSheetLayoutView="100" zoomScalePageLayoutView="0" workbookViewId="0" topLeftCell="A1">
      <selection activeCell="B42" sqref="B42"/>
    </sheetView>
  </sheetViews>
  <sheetFormatPr defaultColWidth="8.00390625" defaultRowHeight="12.75"/>
  <cols>
    <col min="1" max="1" width="3.75390625" style="1" customWidth="1"/>
    <col min="2" max="2" width="17.125" style="2" customWidth="1"/>
    <col min="3" max="3" width="10.25390625" style="6" bestFit="1" customWidth="1"/>
    <col min="4" max="4" width="2.125" style="1" bestFit="1" customWidth="1"/>
    <col min="5" max="5" width="8.875" style="2" bestFit="1" customWidth="1"/>
    <col min="6" max="7" width="5.875" style="1" customWidth="1"/>
    <col min="8" max="8" width="5.375" style="1" bestFit="1" customWidth="1"/>
    <col min="9" max="13" width="5.875" style="1" customWidth="1"/>
    <col min="14" max="14" width="5.375" style="1" bestFit="1" customWidth="1"/>
    <col min="15" max="16" width="3.875" style="3" bestFit="1" customWidth="1"/>
    <col min="17" max="17" width="5.375" style="3" bestFit="1" customWidth="1"/>
    <col min="18" max="18" width="3.00390625" style="4" bestFit="1" customWidth="1"/>
    <col min="19" max="16384" width="8.00390625" style="43" customWidth="1"/>
  </cols>
  <sheetData>
    <row r="1" spans="1:18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5.75">
      <c r="A3" s="34" t="s">
        <v>205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3.5" thickBot="1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2.75">
      <c r="A5" s="36" t="s">
        <v>9</v>
      </c>
      <c r="B5" s="22" t="s">
        <v>10</v>
      </c>
      <c r="C5" s="38" t="s">
        <v>2</v>
      </c>
      <c r="D5" s="22" t="s">
        <v>11</v>
      </c>
      <c r="E5" s="41" t="s">
        <v>3</v>
      </c>
      <c r="F5" s="24"/>
      <c r="G5" s="24"/>
      <c r="H5" s="24"/>
      <c r="I5" s="24"/>
      <c r="J5" s="24"/>
      <c r="K5" s="24"/>
      <c r="L5" s="24"/>
      <c r="M5" s="24"/>
      <c r="N5" s="25"/>
      <c r="O5" s="27" t="s">
        <v>12</v>
      </c>
      <c r="P5" s="29" t="s">
        <v>13</v>
      </c>
      <c r="Q5" s="31" t="s">
        <v>204</v>
      </c>
      <c r="R5" s="22" t="s">
        <v>8</v>
      </c>
    </row>
    <row r="6" spans="1:18" ht="13.5" thickBot="1">
      <c r="A6" s="37"/>
      <c r="B6" s="23"/>
      <c r="C6" s="39"/>
      <c r="D6" s="40"/>
      <c r="E6" s="42"/>
      <c r="F6" s="44" t="s">
        <v>62</v>
      </c>
      <c r="G6" s="44" t="s">
        <v>90</v>
      </c>
      <c r="H6" s="44" t="s">
        <v>117</v>
      </c>
      <c r="I6" s="44" t="s">
        <v>130</v>
      </c>
      <c r="J6" s="44" t="s">
        <v>153</v>
      </c>
      <c r="K6" s="44" t="s">
        <v>165</v>
      </c>
      <c r="L6" s="44" t="s">
        <v>166</v>
      </c>
      <c r="M6" s="44" t="s">
        <v>167</v>
      </c>
      <c r="N6" s="44" t="s">
        <v>168</v>
      </c>
      <c r="O6" s="28"/>
      <c r="P6" s="30"/>
      <c r="Q6" s="32"/>
      <c r="R6" s="23"/>
    </row>
    <row r="7" spans="1:18" ht="12.75">
      <c r="A7" s="7">
        <v>1</v>
      </c>
      <c r="B7" s="45" t="s">
        <v>15</v>
      </c>
      <c r="C7" s="46" t="s">
        <v>41</v>
      </c>
      <c r="D7" s="47">
        <v>1</v>
      </c>
      <c r="E7" s="48" t="s">
        <v>4</v>
      </c>
      <c r="F7" s="49" t="s">
        <v>63</v>
      </c>
      <c r="G7" s="50" t="s">
        <v>91</v>
      </c>
      <c r="H7" s="50" t="s">
        <v>118</v>
      </c>
      <c r="I7" s="50" t="s">
        <v>131</v>
      </c>
      <c r="J7" s="50" t="s">
        <v>154</v>
      </c>
      <c r="K7" s="50" t="s">
        <v>140</v>
      </c>
      <c r="L7" s="50" t="s">
        <v>184</v>
      </c>
      <c r="M7" s="50" t="s">
        <v>155</v>
      </c>
      <c r="N7" s="51" t="s">
        <v>92</v>
      </c>
      <c r="O7" s="52">
        <v>51.5</v>
      </c>
      <c r="P7" s="53">
        <v>37</v>
      </c>
      <c r="Q7" s="54">
        <v>7</v>
      </c>
      <c r="R7" s="55">
        <v>1</v>
      </c>
    </row>
    <row r="8" spans="1:18" ht="12.75">
      <c r="A8" s="7">
        <v>2</v>
      </c>
      <c r="B8" s="45" t="s">
        <v>16</v>
      </c>
      <c r="C8" s="56" t="s">
        <v>42</v>
      </c>
      <c r="D8" s="57">
        <v>1</v>
      </c>
      <c r="E8" s="58" t="s">
        <v>6</v>
      </c>
      <c r="F8" s="59" t="s">
        <v>64</v>
      </c>
      <c r="G8" s="60" t="s">
        <v>92</v>
      </c>
      <c r="H8" s="60" t="s">
        <v>119</v>
      </c>
      <c r="I8" s="60" t="s">
        <v>132</v>
      </c>
      <c r="J8" s="60" t="s">
        <v>155</v>
      </c>
      <c r="K8" s="60" t="s">
        <v>177</v>
      </c>
      <c r="L8" s="60" t="s">
        <v>96</v>
      </c>
      <c r="M8" s="60" t="s">
        <v>133</v>
      </c>
      <c r="N8" s="61" t="s">
        <v>91</v>
      </c>
      <c r="O8" s="62">
        <v>50</v>
      </c>
      <c r="P8" s="63">
        <v>34.5</v>
      </c>
      <c r="Q8" s="64">
        <v>6.5</v>
      </c>
      <c r="R8" s="55">
        <v>2</v>
      </c>
    </row>
    <row r="9" spans="1:18" ht="12.75">
      <c r="A9" s="7">
        <v>3</v>
      </c>
      <c r="B9" s="45" t="s">
        <v>17</v>
      </c>
      <c r="C9" s="56" t="s">
        <v>43</v>
      </c>
      <c r="D9" s="57">
        <v>1</v>
      </c>
      <c r="E9" s="58" t="s">
        <v>4</v>
      </c>
      <c r="F9" s="59" t="s">
        <v>65</v>
      </c>
      <c r="G9" s="60" t="s">
        <v>93</v>
      </c>
      <c r="H9" s="60" t="s">
        <v>96</v>
      </c>
      <c r="I9" s="60" t="s">
        <v>91</v>
      </c>
      <c r="J9" s="60" t="s">
        <v>156</v>
      </c>
      <c r="K9" s="60" t="s">
        <v>101</v>
      </c>
      <c r="L9" s="60" t="s">
        <v>118</v>
      </c>
      <c r="M9" s="60" t="s">
        <v>132</v>
      </c>
      <c r="N9" s="61" t="s">
        <v>197</v>
      </c>
      <c r="O9" s="62">
        <v>50</v>
      </c>
      <c r="P9" s="63">
        <v>34</v>
      </c>
      <c r="Q9" s="64">
        <v>6.5</v>
      </c>
      <c r="R9" s="55">
        <v>3</v>
      </c>
    </row>
    <row r="10" spans="1:18" ht="12.75">
      <c r="A10" s="7">
        <v>4</v>
      </c>
      <c r="B10" s="45" t="s">
        <v>18</v>
      </c>
      <c r="C10" s="56" t="s">
        <v>44</v>
      </c>
      <c r="D10" s="57">
        <v>1</v>
      </c>
      <c r="E10" s="58" t="s">
        <v>4</v>
      </c>
      <c r="F10" s="59" t="s">
        <v>66</v>
      </c>
      <c r="G10" s="60" t="s">
        <v>94</v>
      </c>
      <c r="H10" s="60" t="s">
        <v>120</v>
      </c>
      <c r="I10" s="60" t="s">
        <v>133</v>
      </c>
      <c r="J10" s="60" t="s">
        <v>93</v>
      </c>
      <c r="K10" s="60" t="s">
        <v>178</v>
      </c>
      <c r="L10" s="60" t="s">
        <v>185</v>
      </c>
      <c r="M10" s="60" t="s">
        <v>136</v>
      </c>
      <c r="N10" s="61" t="s">
        <v>198</v>
      </c>
      <c r="O10" s="62">
        <v>45</v>
      </c>
      <c r="P10" s="63">
        <v>34</v>
      </c>
      <c r="Q10" s="64">
        <v>6.5</v>
      </c>
      <c r="R10" s="65">
        <v>5</v>
      </c>
    </row>
    <row r="11" spans="1:18" ht="12.75">
      <c r="A11" s="7">
        <v>5</v>
      </c>
      <c r="B11" s="45" t="s">
        <v>19</v>
      </c>
      <c r="C11" s="56" t="s">
        <v>45</v>
      </c>
      <c r="D11" s="57">
        <v>1</v>
      </c>
      <c r="E11" s="58" t="s">
        <v>6</v>
      </c>
      <c r="F11" s="59" t="s">
        <v>67</v>
      </c>
      <c r="G11" s="60" t="s">
        <v>95</v>
      </c>
      <c r="H11" s="60" t="s">
        <v>76</v>
      </c>
      <c r="I11" s="60" t="s">
        <v>134</v>
      </c>
      <c r="J11" s="60" t="s">
        <v>72</v>
      </c>
      <c r="K11" s="60" t="s">
        <v>156</v>
      </c>
      <c r="L11" s="60" t="s">
        <v>78</v>
      </c>
      <c r="M11" s="60" t="s">
        <v>92</v>
      </c>
      <c r="N11" s="61" t="s">
        <v>154</v>
      </c>
      <c r="O11" s="62">
        <v>48.5</v>
      </c>
      <c r="P11" s="63">
        <v>33</v>
      </c>
      <c r="Q11" s="64">
        <v>6.5</v>
      </c>
      <c r="R11" s="65">
        <v>4</v>
      </c>
    </row>
    <row r="12" spans="1:18" ht="12.75">
      <c r="A12" s="7">
        <v>6</v>
      </c>
      <c r="B12" s="45" t="s">
        <v>20</v>
      </c>
      <c r="C12" s="56" t="s">
        <v>46</v>
      </c>
      <c r="D12" s="57">
        <v>1</v>
      </c>
      <c r="E12" s="58" t="s">
        <v>4</v>
      </c>
      <c r="F12" s="59" t="s">
        <v>68</v>
      </c>
      <c r="G12" s="60" t="s">
        <v>96</v>
      </c>
      <c r="H12" s="60" t="s">
        <v>66</v>
      </c>
      <c r="I12" s="60" t="s">
        <v>135</v>
      </c>
      <c r="J12" s="60" t="s">
        <v>119</v>
      </c>
      <c r="K12" s="60" t="s">
        <v>100</v>
      </c>
      <c r="L12" s="60" t="s">
        <v>76</v>
      </c>
      <c r="M12" s="60" t="s">
        <v>73</v>
      </c>
      <c r="N12" s="61" t="s">
        <v>145</v>
      </c>
      <c r="O12" s="62">
        <v>43.5</v>
      </c>
      <c r="P12" s="63">
        <v>26</v>
      </c>
      <c r="Q12" s="64">
        <v>4.5</v>
      </c>
      <c r="R12" s="65">
        <v>14</v>
      </c>
    </row>
    <row r="13" spans="1:18" ht="12.75">
      <c r="A13" s="7">
        <v>7</v>
      </c>
      <c r="B13" s="45" t="s">
        <v>21</v>
      </c>
      <c r="C13" s="56" t="s">
        <v>175</v>
      </c>
      <c r="D13" s="57">
        <v>2</v>
      </c>
      <c r="E13" s="58" t="s">
        <v>4</v>
      </c>
      <c r="F13" s="59" t="s">
        <v>69</v>
      </c>
      <c r="G13" s="60" t="s">
        <v>97</v>
      </c>
      <c r="H13" s="60" t="s">
        <v>121</v>
      </c>
      <c r="I13" s="60" t="s">
        <v>136</v>
      </c>
      <c r="J13" s="60" t="s">
        <v>157</v>
      </c>
      <c r="K13" s="60" t="s">
        <v>91</v>
      </c>
      <c r="L13" s="60" t="s">
        <v>186</v>
      </c>
      <c r="M13" s="60" t="s">
        <v>80</v>
      </c>
      <c r="N13" s="61" t="s">
        <v>76</v>
      </c>
      <c r="O13" s="62">
        <v>49.5</v>
      </c>
      <c r="P13" s="63">
        <v>29.5</v>
      </c>
      <c r="Q13" s="64">
        <v>5</v>
      </c>
      <c r="R13" s="65">
        <v>9</v>
      </c>
    </row>
    <row r="14" spans="1:18" ht="12.75">
      <c r="A14" s="7">
        <v>8</v>
      </c>
      <c r="B14" s="45" t="s">
        <v>22</v>
      </c>
      <c r="C14" s="56" t="s">
        <v>47</v>
      </c>
      <c r="D14" s="57">
        <v>2</v>
      </c>
      <c r="E14" s="58" t="s">
        <v>7</v>
      </c>
      <c r="F14" s="59" t="s">
        <v>70</v>
      </c>
      <c r="G14" s="60" t="s">
        <v>98</v>
      </c>
      <c r="H14" s="60" t="s">
        <v>68</v>
      </c>
      <c r="I14" s="60" t="s">
        <v>100</v>
      </c>
      <c r="J14" s="60" t="s">
        <v>88</v>
      </c>
      <c r="K14" s="60" t="s">
        <v>179</v>
      </c>
      <c r="L14" s="60" t="s">
        <v>122</v>
      </c>
      <c r="M14" s="60" t="s">
        <v>157</v>
      </c>
      <c r="N14" s="61" t="s">
        <v>77</v>
      </c>
      <c r="O14" s="62">
        <v>43</v>
      </c>
      <c r="P14" s="63">
        <v>26</v>
      </c>
      <c r="Q14" s="64">
        <v>5</v>
      </c>
      <c r="R14" s="65">
        <v>10</v>
      </c>
    </row>
    <row r="15" spans="1:18" ht="12.75">
      <c r="A15" s="7">
        <v>9</v>
      </c>
      <c r="B15" s="45" t="s">
        <v>23</v>
      </c>
      <c r="C15" s="56" t="s">
        <v>48</v>
      </c>
      <c r="D15" s="57">
        <v>2</v>
      </c>
      <c r="E15" s="58" t="s">
        <v>4</v>
      </c>
      <c r="F15" s="59" t="s">
        <v>71</v>
      </c>
      <c r="G15" s="60" t="s">
        <v>99</v>
      </c>
      <c r="H15" s="60" t="s">
        <v>77</v>
      </c>
      <c r="I15" s="60" t="s">
        <v>80</v>
      </c>
      <c r="J15" s="60" t="s">
        <v>81</v>
      </c>
      <c r="K15" s="60" t="s">
        <v>113</v>
      </c>
      <c r="L15" s="60" t="s">
        <v>65</v>
      </c>
      <c r="M15" s="60" t="s">
        <v>95</v>
      </c>
      <c r="N15" s="61" t="s">
        <v>199</v>
      </c>
      <c r="O15" s="62">
        <v>42</v>
      </c>
      <c r="P15" s="63">
        <v>27</v>
      </c>
      <c r="Q15" s="64">
        <v>6</v>
      </c>
      <c r="R15" s="65">
        <v>7</v>
      </c>
    </row>
    <row r="16" spans="1:18" ht="12.75">
      <c r="A16" s="7">
        <v>10</v>
      </c>
      <c r="B16" s="45" t="s">
        <v>24</v>
      </c>
      <c r="C16" s="56" t="s">
        <v>49</v>
      </c>
      <c r="D16" s="57">
        <v>2</v>
      </c>
      <c r="E16" s="58" t="s">
        <v>169</v>
      </c>
      <c r="F16" s="59" t="s">
        <v>72</v>
      </c>
      <c r="G16" s="60" t="s">
        <v>100</v>
      </c>
      <c r="H16" s="60" t="s">
        <v>122</v>
      </c>
      <c r="I16" s="60" t="s">
        <v>137</v>
      </c>
      <c r="J16" s="60" t="s">
        <v>79</v>
      </c>
      <c r="K16" s="60" t="s">
        <v>86</v>
      </c>
      <c r="L16" s="60" t="s">
        <v>75</v>
      </c>
      <c r="M16" s="60" t="s">
        <v>107</v>
      </c>
      <c r="N16" s="61" t="s">
        <v>124</v>
      </c>
      <c r="O16" s="62">
        <v>42</v>
      </c>
      <c r="P16" s="63">
        <v>25</v>
      </c>
      <c r="Q16" s="64">
        <v>5</v>
      </c>
      <c r="R16" s="65">
        <v>11</v>
      </c>
    </row>
    <row r="17" spans="1:18" ht="12.75">
      <c r="A17" s="7">
        <v>11</v>
      </c>
      <c r="B17" s="45" t="s">
        <v>25</v>
      </c>
      <c r="C17" s="56" t="s">
        <v>50</v>
      </c>
      <c r="D17" s="57">
        <v>2</v>
      </c>
      <c r="E17" s="58" t="s">
        <v>4</v>
      </c>
      <c r="F17" s="59" t="s">
        <v>73</v>
      </c>
      <c r="G17" s="60" t="s">
        <v>101</v>
      </c>
      <c r="H17" s="60" t="s">
        <v>123</v>
      </c>
      <c r="I17" s="60" t="s">
        <v>138</v>
      </c>
      <c r="J17" s="60" t="s">
        <v>76</v>
      </c>
      <c r="K17" s="60" t="s">
        <v>180</v>
      </c>
      <c r="L17" s="60" t="s">
        <v>187</v>
      </c>
      <c r="M17" s="60" t="s">
        <v>186</v>
      </c>
      <c r="N17" s="61" t="s">
        <v>80</v>
      </c>
      <c r="O17" s="62">
        <v>50.5</v>
      </c>
      <c r="P17" s="63">
        <v>35</v>
      </c>
      <c r="Q17" s="64">
        <v>6</v>
      </c>
      <c r="R17" s="65">
        <v>6</v>
      </c>
    </row>
    <row r="18" spans="1:18" ht="12.75">
      <c r="A18" s="9">
        <v>12</v>
      </c>
      <c r="B18" s="45" t="s">
        <v>26</v>
      </c>
      <c r="C18" s="56" t="s">
        <v>51</v>
      </c>
      <c r="D18" s="57">
        <v>3</v>
      </c>
      <c r="E18" s="58" t="s">
        <v>4</v>
      </c>
      <c r="F18" s="59" t="s">
        <v>74</v>
      </c>
      <c r="G18" s="60" t="s">
        <v>102</v>
      </c>
      <c r="H18" s="60" t="s">
        <v>64</v>
      </c>
      <c r="I18" s="60" t="s">
        <v>139</v>
      </c>
      <c r="J18" s="60" t="s">
        <v>82</v>
      </c>
      <c r="K18" s="60" t="s">
        <v>108</v>
      </c>
      <c r="L18" s="60" t="s">
        <v>68</v>
      </c>
      <c r="M18" s="60" t="s">
        <v>191</v>
      </c>
      <c r="N18" s="61" t="s">
        <v>182</v>
      </c>
      <c r="O18" s="62">
        <v>34</v>
      </c>
      <c r="P18" s="63">
        <v>20.5</v>
      </c>
      <c r="Q18" s="64">
        <v>3.5</v>
      </c>
      <c r="R18" s="65">
        <v>21</v>
      </c>
    </row>
    <row r="19" spans="1:18" ht="12.75">
      <c r="A19" s="7">
        <v>13</v>
      </c>
      <c r="B19" s="45" t="s">
        <v>27</v>
      </c>
      <c r="C19" s="56" t="s">
        <v>52</v>
      </c>
      <c r="D19" s="57">
        <v>3</v>
      </c>
      <c r="E19" s="58" t="s">
        <v>4</v>
      </c>
      <c r="F19" s="59" t="s">
        <v>75</v>
      </c>
      <c r="G19" s="60" t="s">
        <v>103</v>
      </c>
      <c r="H19" s="60" t="s">
        <v>124</v>
      </c>
      <c r="I19" s="60" t="s">
        <v>140</v>
      </c>
      <c r="J19" s="60" t="s">
        <v>83</v>
      </c>
      <c r="K19" s="60" t="s">
        <v>120</v>
      </c>
      <c r="L19" s="60" t="s">
        <v>106</v>
      </c>
      <c r="M19" s="60" t="s">
        <v>97</v>
      </c>
      <c r="N19" s="61" t="s">
        <v>67</v>
      </c>
      <c r="O19" s="62">
        <v>40</v>
      </c>
      <c r="P19" s="63">
        <v>23</v>
      </c>
      <c r="Q19" s="64">
        <v>5</v>
      </c>
      <c r="R19" s="65">
        <v>12</v>
      </c>
    </row>
    <row r="20" spans="1:18" ht="12.75">
      <c r="A20" s="7">
        <v>14</v>
      </c>
      <c r="B20" s="45" t="s">
        <v>28</v>
      </c>
      <c r="C20" s="56" t="s">
        <v>53</v>
      </c>
      <c r="D20" s="57">
        <v>3</v>
      </c>
      <c r="E20" s="58" t="s">
        <v>169</v>
      </c>
      <c r="F20" s="59" t="s">
        <v>76</v>
      </c>
      <c r="G20" s="60" t="s">
        <v>104</v>
      </c>
      <c r="H20" s="60" t="s">
        <v>69</v>
      </c>
      <c r="I20" s="60" t="s">
        <v>107</v>
      </c>
      <c r="J20" s="60" t="s">
        <v>75</v>
      </c>
      <c r="K20" s="60" t="s">
        <v>181</v>
      </c>
      <c r="L20" s="60" t="s">
        <v>139</v>
      </c>
      <c r="M20" s="60" t="s">
        <v>192</v>
      </c>
      <c r="N20" s="61" t="s">
        <v>122</v>
      </c>
      <c r="O20" s="62">
        <v>33.5</v>
      </c>
      <c r="P20" s="63">
        <v>19</v>
      </c>
      <c r="Q20" s="64">
        <v>5</v>
      </c>
      <c r="R20" s="65">
        <v>13</v>
      </c>
    </row>
    <row r="21" spans="1:18" ht="12.75">
      <c r="A21" s="7">
        <v>15</v>
      </c>
      <c r="B21" s="45" t="s">
        <v>29</v>
      </c>
      <c r="C21" s="56" t="s">
        <v>54</v>
      </c>
      <c r="D21" s="57">
        <v>3</v>
      </c>
      <c r="E21" s="58" t="s">
        <v>4</v>
      </c>
      <c r="F21" s="59" t="s">
        <v>77</v>
      </c>
      <c r="G21" s="60" t="s">
        <v>105</v>
      </c>
      <c r="H21" s="60" t="s">
        <v>125</v>
      </c>
      <c r="I21" s="60" t="s">
        <v>141</v>
      </c>
      <c r="J21" s="60" t="s">
        <v>89</v>
      </c>
      <c r="K21" s="60" t="s">
        <v>182</v>
      </c>
      <c r="L21" s="60" t="s">
        <v>115</v>
      </c>
      <c r="M21" s="60" t="s">
        <v>70</v>
      </c>
      <c r="N21" s="61" t="s">
        <v>66</v>
      </c>
      <c r="O21" s="62">
        <v>30.5</v>
      </c>
      <c r="P21" s="63">
        <v>12</v>
      </c>
      <c r="Q21" s="64">
        <v>3.5</v>
      </c>
      <c r="R21" s="65">
        <v>24</v>
      </c>
    </row>
    <row r="22" spans="1:18" ht="12.75">
      <c r="A22" s="7">
        <v>16</v>
      </c>
      <c r="B22" s="45" t="s">
        <v>30</v>
      </c>
      <c r="C22" s="56" t="s">
        <v>173</v>
      </c>
      <c r="D22" s="57">
        <v>3</v>
      </c>
      <c r="E22" s="58" t="s">
        <v>4</v>
      </c>
      <c r="F22" s="59" t="s">
        <v>78</v>
      </c>
      <c r="G22" s="60" t="s">
        <v>106</v>
      </c>
      <c r="H22" s="60" t="s">
        <v>126</v>
      </c>
      <c r="I22" s="60" t="s">
        <v>142</v>
      </c>
      <c r="J22" s="60" t="s">
        <v>74</v>
      </c>
      <c r="K22" s="60" t="s">
        <v>151</v>
      </c>
      <c r="L22" s="60" t="s">
        <v>84</v>
      </c>
      <c r="M22" s="60" t="s">
        <v>147</v>
      </c>
      <c r="N22" s="61" t="s">
        <v>193</v>
      </c>
      <c r="O22" s="62">
        <v>37.5</v>
      </c>
      <c r="P22" s="63">
        <v>17.5</v>
      </c>
      <c r="Q22" s="64">
        <v>3</v>
      </c>
      <c r="R22" s="65">
        <v>26</v>
      </c>
    </row>
    <row r="23" spans="1:18" ht="12.75">
      <c r="A23" s="7">
        <v>17</v>
      </c>
      <c r="B23" s="45" t="s">
        <v>31</v>
      </c>
      <c r="C23" s="56" t="s">
        <v>171</v>
      </c>
      <c r="D23" s="57">
        <v>3</v>
      </c>
      <c r="E23" s="58" t="s">
        <v>169</v>
      </c>
      <c r="F23" s="59" t="s">
        <v>79</v>
      </c>
      <c r="G23" s="60" t="s">
        <v>107</v>
      </c>
      <c r="H23" s="60" t="s">
        <v>81</v>
      </c>
      <c r="I23" s="60" t="s">
        <v>143</v>
      </c>
      <c r="J23" s="60" t="s">
        <v>158</v>
      </c>
      <c r="K23" s="60" t="s">
        <v>89</v>
      </c>
      <c r="L23" s="60" t="s">
        <v>128</v>
      </c>
      <c r="M23" s="60" t="s">
        <v>193</v>
      </c>
      <c r="N23" s="61" t="s">
        <v>194</v>
      </c>
      <c r="O23" s="62">
        <v>34</v>
      </c>
      <c r="P23" s="63">
        <v>12</v>
      </c>
      <c r="Q23" s="64">
        <v>2</v>
      </c>
      <c r="R23" s="65">
        <v>27</v>
      </c>
    </row>
    <row r="24" spans="1:18" ht="12.75">
      <c r="A24" s="7">
        <v>18</v>
      </c>
      <c r="B24" s="45" t="s">
        <v>32</v>
      </c>
      <c r="C24" s="56" t="s">
        <v>55</v>
      </c>
      <c r="D24" s="57">
        <v>3</v>
      </c>
      <c r="E24" s="58" t="s">
        <v>4</v>
      </c>
      <c r="F24" s="59" t="s">
        <v>80</v>
      </c>
      <c r="G24" s="60" t="s">
        <v>108</v>
      </c>
      <c r="H24" s="60" t="s">
        <v>127</v>
      </c>
      <c r="I24" s="60" t="s">
        <v>144</v>
      </c>
      <c r="J24" s="60" t="s">
        <v>66</v>
      </c>
      <c r="K24" s="60" t="s">
        <v>94</v>
      </c>
      <c r="L24" s="60" t="s">
        <v>89</v>
      </c>
      <c r="M24" s="60" t="s">
        <v>137</v>
      </c>
      <c r="N24" s="61" t="s">
        <v>129</v>
      </c>
      <c r="O24" s="62">
        <v>36</v>
      </c>
      <c r="P24" s="63">
        <v>16</v>
      </c>
      <c r="Q24" s="64">
        <v>4</v>
      </c>
      <c r="R24" s="65">
        <v>18</v>
      </c>
    </row>
    <row r="25" spans="1:18" ht="12.75">
      <c r="A25" s="7">
        <v>19</v>
      </c>
      <c r="B25" s="45" t="s">
        <v>33</v>
      </c>
      <c r="C25" s="56" t="s">
        <v>56</v>
      </c>
      <c r="D25" s="57">
        <v>3</v>
      </c>
      <c r="E25" s="58" t="s">
        <v>4</v>
      </c>
      <c r="F25" s="59" t="s">
        <v>81</v>
      </c>
      <c r="G25" s="60" t="s">
        <v>109</v>
      </c>
      <c r="H25" s="60" t="s">
        <v>83</v>
      </c>
      <c r="I25" s="60" t="s">
        <v>145</v>
      </c>
      <c r="J25" s="60" t="s">
        <v>71</v>
      </c>
      <c r="K25" s="60" t="s">
        <v>111</v>
      </c>
      <c r="L25" s="60" t="s">
        <v>125</v>
      </c>
      <c r="M25" s="60" t="s">
        <v>89</v>
      </c>
      <c r="N25" s="61" t="s">
        <v>120</v>
      </c>
      <c r="O25" s="62">
        <v>36.5</v>
      </c>
      <c r="P25" s="63">
        <v>16</v>
      </c>
      <c r="Q25" s="64">
        <v>4</v>
      </c>
      <c r="R25" s="65">
        <v>17</v>
      </c>
    </row>
    <row r="26" spans="1:18" ht="12.75">
      <c r="A26" s="7">
        <v>20</v>
      </c>
      <c r="B26" s="45" t="s">
        <v>34</v>
      </c>
      <c r="C26" s="56" t="s">
        <v>57</v>
      </c>
      <c r="D26" s="57">
        <v>3</v>
      </c>
      <c r="E26" s="58" t="s">
        <v>6</v>
      </c>
      <c r="F26" s="59" t="s">
        <v>82</v>
      </c>
      <c r="G26" s="60" t="s">
        <v>110</v>
      </c>
      <c r="H26" s="60" t="s">
        <v>128</v>
      </c>
      <c r="I26" s="60" t="s">
        <v>89</v>
      </c>
      <c r="J26" s="60" t="s">
        <v>159</v>
      </c>
      <c r="K26" s="60" t="s">
        <v>127</v>
      </c>
      <c r="L26" s="60" t="s">
        <v>188</v>
      </c>
      <c r="M26" s="60" t="s">
        <v>139</v>
      </c>
      <c r="N26" s="61" t="s">
        <v>65</v>
      </c>
      <c r="O26" s="62">
        <v>30.5</v>
      </c>
      <c r="P26" s="63">
        <v>13</v>
      </c>
      <c r="Q26" s="64">
        <v>3.5</v>
      </c>
      <c r="R26" s="65">
        <v>23</v>
      </c>
    </row>
    <row r="27" spans="1:18" ht="12.75">
      <c r="A27" s="7">
        <v>21</v>
      </c>
      <c r="B27" s="45" t="s">
        <v>35</v>
      </c>
      <c r="C27" s="56" t="s">
        <v>58</v>
      </c>
      <c r="D27" s="57">
        <v>3</v>
      </c>
      <c r="E27" s="58" t="s">
        <v>5</v>
      </c>
      <c r="F27" s="59" t="s">
        <v>83</v>
      </c>
      <c r="G27" s="60" t="s">
        <v>111</v>
      </c>
      <c r="H27" s="60" t="s">
        <v>67</v>
      </c>
      <c r="I27" s="60" t="s">
        <v>146</v>
      </c>
      <c r="J27" s="60" t="s">
        <v>160</v>
      </c>
      <c r="K27" s="60" t="s">
        <v>69</v>
      </c>
      <c r="L27" s="60" t="s">
        <v>129</v>
      </c>
      <c r="M27" s="60" t="s">
        <v>194</v>
      </c>
      <c r="N27" s="61" t="s">
        <v>89</v>
      </c>
      <c r="O27" s="62">
        <v>32</v>
      </c>
      <c r="P27" s="63">
        <v>15</v>
      </c>
      <c r="Q27" s="64">
        <v>3.5</v>
      </c>
      <c r="R27" s="65">
        <v>22</v>
      </c>
    </row>
    <row r="28" spans="1:18" ht="12.75">
      <c r="A28" s="7">
        <v>22</v>
      </c>
      <c r="B28" s="45" t="s">
        <v>164</v>
      </c>
      <c r="C28" s="56" t="s">
        <v>59</v>
      </c>
      <c r="D28" s="57">
        <v>3</v>
      </c>
      <c r="E28" s="58" t="s">
        <v>4</v>
      </c>
      <c r="F28" s="59" t="s">
        <v>84</v>
      </c>
      <c r="G28" s="60" t="s">
        <v>112</v>
      </c>
      <c r="H28" s="60" t="s">
        <v>89</v>
      </c>
      <c r="I28" s="60" t="s">
        <v>147</v>
      </c>
      <c r="J28" s="60" t="s">
        <v>161</v>
      </c>
      <c r="K28" s="60" t="s">
        <v>64</v>
      </c>
      <c r="L28" s="60" t="s">
        <v>69</v>
      </c>
      <c r="M28" s="60" t="s">
        <v>85</v>
      </c>
      <c r="N28" s="61" t="s">
        <v>103</v>
      </c>
      <c r="O28" s="62">
        <v>34</v>
      </c>
      <c r="P28" s="63">
        <v>15</v>
      </c>
      <c r="Q28" s="64">
        <v>4</v>
      </c>
      <c r="R28" s="65">
        <v>19</v>
      </c>
    </row>
    <row r="29" spans="1:18" ht="12.75">
      <c r="A29" s="7">
        <v>23</v>
      </c>
      <c r="B29" s="45" t="s">
        <v>36</v>
      </c>
      <c r="C29" s="56" t="s">
        <v>174</v>
      </c>
      <c r="D29" s="57">
        <v>3</v>
      </c>
      <c r="E29" s="58" t="s">
        <v>4</v>
      </c>
      <c r="F29" s="59" t="s">
        <v>85</v>
      </c>
      <c r="G29" s="60" t="s">
        <v>113</v>
      </c>
      <c r="H29" s="60" t="s">
        <v>65</v>
      </c>
      <c r="I29" s="60" t="s">
        <v>148</v>
      </c>
      <c r="J29" s="60" t="s">
        <v>116</v>
      </c>
      <c r="K29" s="60" t="s">
        <v>103</v>
      </c>
      <c r="L29" s="60" t="s">
        <v>189</v>
      </c>
      <c r="M29" s="60" t="s">
        <v>195</v>
      </c>
      <c r="N29" s="61" t="s">
        <v>84</v>
      </c>
      <c r="O29" s="62">
        <v>41</v>
      </c>
      <c r="P29" s="63">
        <v>24.5</v>
      </c>
      <c r="Q29" s="64">
        <v>4.5</v>
      </c>
      <c r="R29" s="65">
        <v>15</v>
      </c>
    </row>
    <row r="30" spans="1:18" ht="12.75">
      <c r="A30" s="7">
        <v>24</v>
      </c>
      <c r="B30" s="45" t="s">
        <v>37</v>
      </c>
      <c r="C30" s="56" t="s">
        <v>176</v>
      </c>
      <c r="D30" s="57">
        <v>3</v>
      </c>
      <c r="E30" s="58" t="s">
        <v>4</v>
      </c>
      <c r="F30" s="59" t="s">
        <v>86</v>
      </c>
      <c r="G30" s="60" t="s">
        <v>89</v>
      </c>
      <c r="H30" s="60" t="s">
        <v>85</v>
      </c>
      <c r="I30" s="60" t="s">
        <v>149</v>
      </c>
      <c r="J30" s="60" t="s">
        <v>106</v>
      </c>
      <c r="K30" s="60" t="s">
        <v>114</v>
      </c>
      <c r="L30" s="60" t="s">
        <v>83</v>
      </c>
      <c r="M30" s="60" t="s">
        <v>196</v>
      </c>
      <c r="N30" s="61" t="s">
        <v>147</v>
      </c>
      <c r="O30" s="62">
        <v>40</v>
      </c>
      <c r="P30" s="63">
        <v>20</v>
      </c>
      <c r="Q30" s="64">
        <v>3.5</v>
      </c>
      <c r="R30" s="65">
        <v>20</v>
      </c>
    </row>
    <row r="31" spans="1:18" ht="12.75">
      <c r="A31" s="7">
        <v>25</v>
      </c>
      <c r="B31" s="45" t="s">
        <v>38</v>
      </c>
      <c r="C31" s="56" t="s">
        <v>172</v>
      </c>
      <c r="D31" s="57">
        <v>3</v>
      </c>
      <c r="E31" s="58" t="s">
        <v>4</v>
      </c>
      <c r="F31" s="59" t="s">
        <v>87</v>
      </c>
      <c r="G31" s="60" t="s">
        <v>114</v>
      </c>
      <c r="H31" s="60" t="s">
        <v>79</v>
      </c>
      <c r="I31" s="60" t="s">
        <v>150</v>
      </c>
      <c r="J31" s="60" t="s">
        <v>162</v>
      </c>
      <c r="K31" s="60" t="s">
        <v>102</v>
      </c>
      <c r="L31" s="60" t="s">
        <v>64</v>
      </c>
      <c r="M31" s="60" t="s">
        <v>141</v>
      </c>
      <c r="N31" s="61" t="s">
        <v>104</v>
      </c>
      <c r="O31" s="62">
        <v>38.5</v>
      </c>
      <c r="P31" s="63">
        <v>18</v>
      </c>
      <c r="Q31" s="64">
        <v>3</v>
      </c>
      <c r="R31" s="65">
        <v>25</v>
      </c>
    </row>
    <row r="32" spans="1:18" ht="12.75">
      <c r="A32" s="9">
        <v>26</v>
      </c>
      <c r="B32" s="45" t="s">
        <v>39</v>
      </c>
      <c r="C32" s="56" t="s">
        <v>60</v>
      </c>
      <c r="D32" s="57">
        <v>3</v>
      </c>
      <c r="E32" s="58" t="s">
        <v>4</v>
      </c>
      <c r="F32" s="59" t="s">
        <v>88</v>
      </c>
      <c r="G32" s="60" t="s">
        <v>115</v>
      </c>
      <c r="H32" s="60" t="s">
        <v>82</v>
      </c>
      <c r="I32" s="60" t="s">
        <v>151</v>
      </c>
      <c r="J32" s="60" t="s">
        <v>109</v>
      </c>
      <c r="K32" s="60" t="s">
        <v>183</v>
      </c>
      <c r="L32" s="60" t="s">
        <v>93</v>
      </c>
      <c r="M32" s="60" t="s">
        <v>135</v>
      </c>
      <c r="N32" s="61" t="s">
        <v>184</v>
      </c>
      <c r="O32" s="62">
        <v>38.5</v>
      </c>
      <c r="P32" s="63">
        <v>25</v>
      </c>
      <c r="Q32" s="64">
        <v>5.5</v>
      </c>
      <c r="R32" s="65">
        <v>8</v>
      </c>
    </row>
    <row r="33" spans="1:18" ht="13.5" thickBot="1">
      <c r="A33" s="8">
        <v>27</v>
      </c>
      <c r="B33" s="66" t="s">
        <v>40</v>
      </c>
      <c r="C33" s="67" t="s">
        <v>61</v>
      </c>
      <c r="D33" s="68">
        <v>3</v>
      </c>
      <c r="E33" s="69" t="s">
        <v>170</v>
      </c>
      <c r="F33" s="70" t="s">
        <v>89</v>
      </c>
      <c r="G33" s="71" t="s">
        <v>116</v>
      </c>
      <c r="H33" s="71" t="s">
        <v>129</v>
      </c>
      <c r="I33" s="71" t="s">
        <v>152</v>
      </c>
      <c r="J33" s="71" t="s">
        <v>163</v>
      </c>
      <c r="K33" s="71" t="s">
        <v>63</v>
      </c>
      <c r="L33" s="71" t="s">
        <v>190</v>
      </c>
      <c r="M33" s="71" t="s">
        <v>94</v>
      </c>
      <c r="N33" s="72" t="s">
        <v>150</v>
      </c>
      <c r="O33" s="73">
        <v>41.5</v>
      </c>
      <c r="P33" s="74">
        <v>22.5</v>
      </c>
      <c r="Q33" s="75">
        <v>4</v>
      </c>
      <c r="R33" s="76">
        <v>16</v>
      </c>
    </row>
    <row r="34" spans="1:18" ht="12.75">
      <c r="A34" s="11"/>
      <c r="C34" s="13"/>
      <c r="D34" s="11"/>
      <c r="E34" s="12"/>
      <c r="F34" s="14"/>
      <c r="G34" s="14"/>
      <c r="H34" s="14"/>
      <c r="I34" s="14"/>
      <c r="J34" s="14"/>
      <c r="L34" s="14"/>
      <c r="M34" s="14"/>
      <c r="N34" s="15"/>
      <c r="O34" s="77"/>
      <c r="P34" s="17"/>
      <c r="Q34" s="17"/>
      <c r="R34" s="78"/>
    </row>
    <row r="35" spans="1:18" ht="13.5" customHeight="1">
      <c r="A35" s="11"/>
      <c r="C35" s="13"/>
      <c r="D35" s="11"/>
      <c r="E35" s="12"/>
      <c r="F35" s="14"/>
      <c r="G35" s="14"/>
      <c r="H35" s="14"/>
      <c r="I35" s="14"/>
      <c r="J35" s="14"/>
      <c r="L35" s="14"/>
      <c r="M35" s="14"/>
      <c r="N35" s="15"/>
      <c r="O35" s="77"/>
      <c r="P35" s="17"/>
      <c r="Q35" s="17"/>
      <c r="R35" s="78"/>
    </row>
    <row r="36" spans="1:18" ht="12.75">
      <c r="A36" s="11"/>
      <c r="B36" s="10" t="s">
        <v>202</v>
      </c>
      <c r="C36" s="82"/>
      <c r="D36" s="11"/>
      <c r="E36" s="12"/>
      <c r="F36" s="83"/>
      <c r="G36" s="83"/>
      <c r="H36" s="83"/>
      <c r="I36" s="83"/>
      <c r="J36" s="83"/>
      <c r="K36" s="84" t="s">
        <v>200</v>
      </c>
      <c r="L36" s="83"/>
      <c r="M36" s="83"/>
      <c r="N36" s="11"/>
      <c r="O36" s="85"/>
      <c r="P36" s="86"/>
      <c r="Q36" s="86"/>
      <c r="R36" s="78"/>
    </row>
    <row r="37" spans="3:17" ht="12.75">
      <c r="C37" s="1"/>
      <c r="O37" s="4"/>
      <c r="P37" s="4"/>
      <c r="Q37" s="4"/>
    </row>
    <row r="38" spans="2:17" ht="12.75">
      <c r="B38" s="10" t="s">
        <v>203</v>
      </c>
      <c r="C38" s="1"/>
      <c r="E38" s="1"/>
      <c r="I38" s="10"/>
      <c r="J38" s="10"/>
      <c r="K38" s="84" t="s">
        <v>201</v>
      </c>
      <c r="L38" s="10"/>
      <c r="M38" s="10"/>
      <c r="N38" s="10"/>
      <c r="O38" s="4"/>
      <c r="P38" s="4"/>
      <c r="Q38" s="4"/>
    </row>
    <row r="39" spans="2:14" ht="12.75">
      <c r="B39" s="43"/>
      <c r="C39" s="1"/>
      <c r="E39" s="1"/>
      <c r="I39" s="80"/>
      <c r="J39" s="80"/>
      <c r="K39" s="80"/>
      <c r="L39" s="80"/>
      <c r="M39" s="80"/>
      <c r="N39" s="80"/>
    </row>
    <row r="40" spans="3:14" ht="15.75">
      <c r="C40" s="5"/>
      <c r="D40" s="5"/>
      <c r="E40" s="5"/>
      <c r="F40" s="5"/>
      <c r="G40" s="5"/>
      <c r="H40" s="5"/>
      <c r="I40" s="81"/>
      <c r="J40" s="81"/>
      <c r="K40" s="81"/>
      <c r="L40" s="81"/>
      <c r="M40" s="81"/>
      <c r="N40" s="81"/>
    </row>
  </sheetData>
  <sheetProtection/>
  <mergeCells count="14">
    <mergeCell ref="A1:R1"/>
    <mergeCell ref="A2:R2"/>
    <mergeCell ref="A3:R3"/>
    <mergeCell ref="A4:R4"/>
    <mergeCell ref="A5:A6"/>
    <mergeCell ref="B5:B6"/>
    <mergeCell ref="C5:C6"/>
    <mergeCell ref="D5:D6"/>
    <mergeCell ref="E5:E6"/>
    <mergeCell ref="R5:R6"/>
    <mergeCell ref="F5:N5"/>
    <mergeCell ref="O5:O6"/>
    <mergeCell ref="P5:P6"/>
    <mergeCell ref="Q5:Q6"/>
  </mergeCells>
  <printOptions/>
  <pageMargins left="0.24" right="0.196850393700787" top="0.43" bottom="0.3" header="0.2" footer="0.3"/>
  <pageSetup horizontalDpi="300" verticalDpi="300" orientation="landscape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="90" zoomScaleNormal="90" zoomScaleSheetLayoutView="100" zoomScalePageLayoutView="0" workbookViewId="0" topLeftCell="A7">
      <selection activeCell="F38" sqref="F38"/>
    </sheetView>
  </sheetViews>
  <sheetFormatPr defaultColWidth="8.00390625" defaultRowHeight="12.75"/>
  <cols>
    <col min="1" max="1" width="3.00390625" style="113" customWidth="1"/>
    <col min="2" max="2" width="18.125" style="115" customWidth="1"/>
    <col min="3" max="3" width="10.25390625" style="114" customWidth="1"/>
    <col min="4" max="4" width="4.375" style="113" customWidth="1"/>
    <col min="5" max="5" width="10.125" style="115" customWidth="1"/>
    <col min="6" max="14" width="5.75390625" style="113" customWidth="1"/>
    <col min="15" max="15" width="3.625" style="116" customWidth="1"/>
    <col min="16" max="16" width="3.00390625" style="116" customWidth="1"/>
    <col min="17" max="17" width="3.875" style="116" customWidth="1"/>
    <col min="18" max="18" width="4.375" style="117" customWidth="1"/>
    <col min="19" max="16384" width="8.00390625" style="121" customWidth="1"/>
  </cols>
  <sheetData>
    <row r="1" spans="1:18" ht="21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8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15.75" customHeight="1">
      <c r="A3" s="89" t="s">
        <v>279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5.75" customHeight="1" thickBot="1">
      <c r="A4" s="90" t="s">
        <v>14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12.75">
      <c r="A5" s="91" t="s">
        <v>9</v>
      </c>
      <c r="B5" s="91" t="s">
        <v>10</v>
      </c>
      <c r="C5" s="92" t="s">
        <v>2</v>
      </c>
      <c r="D5" s="93" t="s">
        <v>11</v>
      </c>
      <c r="E5" s="93" t="s">
        <v>3</v>
      </c>
      <c r="F5" s="94"/>
      <c r="G5" s="94"/>
      <c r="H5" s="94"/>
      <c r="I5" s="94"/>
      <c r="J5" s="94"/>
      <c r="K5" s="94"/>
      <c r="L5" s="94"/>
      <c r="M5" s="94"/>
      <c r="N5" s="95"/>
      <c r="O5" s="96" t="s">
        <v>12</v>
      </c>
      <c r="P5" s="97" t="s">
        <v>13</v>
      </c>
      <c r="Q5" s="98" t="s">
        <v>204</v>
      </c>
      <c r="R5" s="92" t="s">
        <v>8</v>
      </c>
    </row>
    <row r="6" spans="1:18" ht="13.5" thickBot="1">
      <c r="A6" s="99"/>
      <c r="B6" s="100"/>
      <c r="C6" s="101"/>
      <c r="D6" s="102"/>
      <c r="E6" s="102"/>
      <c r="F6" s="122" t="s">
        <v>62</v>
      </c>
      <c r="G6" s="122" t="s">
        <v>90</v>
      </c>
      <c r="H6" s="122" t="s">
        <v>117</v>
      </c>
      <c r="I6" s="122" t="s">
        <v>130</v>
      </c>
      <c r="J6" s="122" t="s">
        <v>153</v>
      </c>
      <c r="K6" s="122" t="s">
        <v>165</v>
      </c>
      <c r="L6" s="122" t="s">
        <v>166</v>
      </c>
      <c r="M6" s="122" t="s">
        <v>167</v>
      </c>
      <c r="N6" s="123" t="s">
        <v>168</v>
      </c>
      <c r="O6" s="153"/>
      <c r="P6" s="154"/>
      <c r="Q6" s="155"/>
      <c r="R6" s="156"/>
    </row>
    <row r="7" spans="1:18" ht="12.75" customHeight="1">
      <c r="A7" s="103">
        <v>1</v>
      </c>
      <c r="B7" s="124" t="s">
        <v>206</v>
      </c>
      <c r="C7" s="125" t="s">
        <v>207</v>
      </c>
      <c r="D7" s="126">
        <v>1</v>
      </c>
      <c r="E7" s="127" t="s">
        <v>4</v>
      </c>
      <c r="F7" s="128" t="s">
        <v>157</v>
      </c>
      <c r="G7" s="129" t="s">
        <v>208</v>
      </c>
      <c r="H7" s="129" t="s">
        <v>209</v>
      </c>
      <c r="I7" s="129" t="s">
        <v>192</v>
      </c>
      <c r="J7" s="129" t="s">
        <v>140</v>
      </c>
      <c r="K7" s="129" t="s">
        <v>158</v>
      </c>
      <c r="L7" s="129" t="s">
        <v>109</v>
      </c>
      <c r="M7" s="129" t="s">
        <v>118</v>
      </c>
      <c r="N7" s="130" t="s">
        <v>156</v>
      </c>
      <c r="O7" s="150">
        <v>50.5</v>
      </c>
      <c r="P7" s="151">
        <v>28.75</v>
      </c>
      <c r="Q7" s="152">
        <v>5.5</v>
      </c>
      <c r="R7" s="152">
        <v>4</v>
      </c>
    </row>
    <row r="8" spans="1:18" ht="12.75" customHeight="1">
      <c r="A8" s="103">
        <v>2</v>
      </c>
      <c r="B8" s="133" t="s">
        <v>210</v>
      </c>
      <c r="C8" s="134" t="s">
        <v>211</v>
      </c>
      <c r="D8" s="135">
        <v>1</v>
      </c>
      <c r="E8" s="136" t="s">
        <v>4</v>
      </c>
      <c r="F8" s="137" t="s">
        <v>88</v>
      </c>
      <c r="G8" s="138" t="s">
        <v>134</v>
      </c>
      <c r="H8" s="138" t="s">
        <v>212</v>
      </c>
      <c r="I8" s="138" t="s">
        <v>186</v>
      </c>
      <c r="J8" s="138" t="s">
        <v>113</v>
      </c>
      <c r="K8" s="138" t="s">
        <v>213</v>
      </c>
      <c r="L8" s="138" t="s">
        <v>68</v>
      </c>
      <c r="M8" s="138" t="s">
        <v>157</v>
      </c>
      <c r="N8" s="139" t="s">
        <v>214</v>
      </c>
      <c r="O8" s="131">
        <v>45.5</v>
      </c>
      <c r="P8" s="132">
        <v>39</v>
      </c>
      <c r="Q8" s="64">
        <v>8</v>
      </c>
      <c r="R8" s="64">
        <v>1</v>
      </c>
    </row>
    <row r="9" spans="1:18" ht="12.75" customHeight="1">
      <c r="A9" s="103">
        <v>3</v>
      </c>
      <c r="B9" s="133" t="s">
        <v>215</v>
      </c>
      <c r="C9" s="134" t="s">
        <v>216</v>
      </c>
      <c r="D9" s="135">
        <v>1</v>
      </c>
      <c r="E9" s="136" t="s">
        <v>6</v>
      </c>
      <c r="F9" s="137" t="s">
        <v>147</v>
      </c>
      <c r="G9" s="138" t="s">
        <v>141</v>
      </c>
      <c r="H9" s="138" t="s">
        <v>144</v>
      </c>
      <c r="I9" s="138" t="s">
        <v>143</v>
      </c>
      <c r="J9" s="138" t="s">
        <v>71</v>
      </c>
      <c r="K9" s="138" t="s">
        <v>66</v>
      </c>
      <c r="L9" s="138" t="s">
        <v>217</v>
      </c>
      <c r="M9" s="138" t="s">
        <v>218</v>
      </c>
      <c r="N9" s="139" t="s">
        <v>91</v>
      </c>
      <c r="O9" s="131">
        <v>38.5</v>
      </c>
      <c r="P9" s="132">
        <v>19.25</v>
      </c>
      <c r="Q9" s="64">
        <v>5</v>
      </c>
      <c r="R9" s="64">
        <v>8</v>
      </c>
    </row>
    <row r="10" spans="1:18" ht="12.75" customHeight="1">
      <c r="A10" s="103">
        <v>4</v>
      </c>
      <c r="B10" s="133" t="s">
        <v>219</v>
      </c>
      <c r="C10" s="134" t="s">
        <v>220</v>
      </c>
      <c r="D10" s="135">
        <v>1</v>
      </c>
      <c r="E10" s="136" t="s">
        <v>7</v>
      </c>
      <c r="F10" s="137" t="s">
        <v>64</v>
      </c>
      <c r="G10" s="138" t="s">
        <v>180</v>
      </c>
      <c r="H10" s="138" t="s">
        <v>113</v>
      </c>
      <c r="I10" s="138" t="s">
        <v>131</v>
      </c>
      <c r="J10" s="138" t="s">
        <v>178</v>
      </c>
      <c r="K10" s="138" t="s">
        <v>221</v>
      </c>
      <c r="L10" s="138" t="s">
        <v>148</v>
      </c>
      <c r="M10" s="138" t="s">
        <v>213</v>
      </c>
      <c r="N10" s="139" t="s">
        <v>103</v>
      </c>
      <c r="O10" s="131">
        <v>47.5</v>
      </c>
      <c r="P10" s="132">
        <v>37.5</v>
      </c>
      <c r="Q10" s="64">
        <v>7.5</v>
      </c>
      <c r="R10" s="64">
        <v>2</v>
      </c>
    </row>
    <row r="11" spans="1:18" ht="12.75" customHeight="1">
      <c r="A11" s="103">
        <v>5</v>
      </c>
      <c r="B11" s="133" t="s">
        <v>222</v>
      </c>
      <c r="C11" s="134" t="s">
        <v>223</v>
      </c>
      <c r="D11" s="135">
        <v>1</v>
      </c>
      <c r="E11" s="136" t="s">
        <v>4</v>
      </c>
      <c r="F11" s="137" t="s">
        <v>65</v>
      </c>
      <c r="G11" s="138" t="s">
        <v>109</v>
      </c>
      <c r="H11" s="138" t="s">
        <v>77</v>
      </c>
      <c r="I11" s="138" t="s">
        <v>101</v>
      </c>
      <c r="J11" s="138" t="s">
        <v>134</v>
      </c>
      <c r="K11" s="138" t="s">
        <v>197</v>
      </c>
      <c r="L11" s="138" t="s">
        <v>67</v>
      </c>
      <c r="M11" s="138" t="s">
        <v>76</v>
      </c>
      <c r="N11" s="139" t="s">
        <v>151</v>
      </c>
      <c r="O11" s="131">
        <v>49.5</v>
      </c>
      <c r="P11" s="132">
        <v>32.25</v>
      </c>
      <c r="Q11" s="64">
        <v>6.5</v>
      </c>
      <c r="R11" s="64">
        <v>3</v>
      </c>
    </row>
    <row r="12" spans="1:18" ht="12.75" customHeight="1">
      <c r="A12" s="103">
        <v>6</v>
      </c>
      <c r="B12" s="133" t="s">
        <v>224</v>
      </c>
      <c r="C12" s="134" t="s">
        <v>225</v>
      </c>
      <c r="D12" s="135">
        <v>1</v>
      </c>
      <c r="E12" s="136" t="s">
        <v>4</v>
      </c>
      <c r="F12" s="137" t="s">
        <v>66</v>
      </c>
      <c r="G12" s="138" t="s">
        <v>154</v>
      </c>
      <c r="H12" s="138" t="s">
        <v>214</v>
      </c>
      <c r="I12" s="138" t="s">
        <v>116</v>
      </c>
      <c r="J12" s="138" t="s">
        <v>191</v>
      </c>
      <c r="K12" s="138" t="s">
        <v>65</v>
      </c>
      <c r="L12" s="138" t="s">
        <v>186</v>
      </c>
      <c r="M12" s="138" t="s">
        <v>226</v>
      </c>
      <c r="N12" s="139" t="s">
        <v>134</v>
      </c>
      <c r="O12" s="131">
        <v>45</v>
      </c>
      <c r="P12" s="132">
        <v>25.25</v>
      </c>
      <c r="Q12" s="64">
        <v>5.5</v>
      </c>
      <c r="R12" s="64">
        <v>6</v>
      </c>
    </row>
    <row r="13" spans="1:18" ht="12.75" customHeight="1">
      <c r="A13" s="103">
        <v>7</v>
      </c>
      <c r="B13" s="133" t="s">
        <v>227</v>
      </c>
      <c r="C13" s="134" t="s">
        <v>228</v>
      </c>
      <c r="D13" s="135">
        <v>2</v>
      </c>
      <c r="E13" s="136" t="s">
        <v>4</v>
      </c>
      <c r="F13" s="137" t="s">
        <v>158</v>
      </c>
      <c r="G13" s="138" t="s">
        <v>229</v>
      </c>
      <c r="H13" s="138" t="s">
        <v>69</v>
      </c>
      <c r="I13" s="138" t="s">
        <v>107</v>
      </c>
      <c r="J13" s="138" t="s">
        <v>85</v>
      </c>
      <c r="K13" s="138" t="s">
        <v>230</v>
      </c>
      <c r="L13" s="138" t="s">
        <v>70</v>
      </c>
      <c r="M13" s="138" t="s">
        <v>231</v>
      </c>
      <c r="N13" s="139" t="s">
        <v>147</v>
      </c>
      <c r="O13" s="131">
        <v>32.5</v>
      </c>
      <c r="P13" s="140" t="s">
        <v>232</v>
      </c>
      <c r="Q13" s="64">
        <v>3.5</v>
      </c>
      <c r="R13" s="64">
        <v>19</v>
      </c>
    </row>
    <row r="14" spans="1:18" ht="12.75" customHeight="1">
      <c r="A14" s="103">
        <v>8</v>
      </c>
      <c r="B14" s="133" t="s">
        <v>233</v>
      </c>
      <c r="C14" s="134" t="s">
        <v>234</v>
      </c>
      <c r="D14" s="135">
        <v>2</v>
      </c>
      <c r="E14" s="136" t="s">
        <v>5</v>
      </c>
      <c r="F14" s="137" t="s">
        <v>68</v>
      </c>
      <c r="G14" s="138" t="s">
        <v>132</v>
      </c>
      <c r="H14" s="138" t="s">
        <v>84</v>
      </c>
      <c r="I14" s="138" t="s">
        <v>235</v>
      </c>
      <c r="J14" s="138" t="s">
        <v>184</v>
      </c>
      <c r="K14" s="138" t="s">
        <v>97</v>
      </c>
      <c r="L14" s="138" t="s">
        <v>133</v>
      </c>
      <c r="M14" s="138" t="s">
        <v>140</v>
      </c>
      <c r="N14" s="139" t="s">
        <v>100</v>
      </c>
      <c r="O14" s="131">
        <v>48.5</v>
      </c>
      <c r="P14" s="132">
        <v>18.75</v>
      </c>
      <c r="Q14" s="64">
        <v>4</v>
      </c>
      <c r="R14" s="64">
        <v>11</v>
      </c>
    </row>
    <row r="15" spans="1:18" ht="12.75" customHeight="1">
      <c r="A15" s="103">
        <v>9</v>
      </c>
      <c r="B15" s="133" t="s">
        <v>236</v>
      </c>
      <c r="C15" s="134" t="s">
        <v>237</v>
      </c>
      <c r="D15" s="135">
        <v>2</v>
      </c>
      <c r="E15" s="136" t="s">
        <v>4</v>
      </c>
      <c r="F15" s="137" t="s">
        <v>69</v>
      </c>
      <c r="G15" s="138" t="s">
        <v>97</v>
      </c>
      <c r="H15" s="138" t="s">
        <v>213</v>
      </c>
      <c r="I15" s="138" t="s">
        <v>66</v>
      </c>
      <c r="J15" s="138" t="s">
        <v>80</v>
      </c>
      <c r="K15" s="138" t="s">
        <v>104</v>
      </c>
      <c r="L15" s="138" t="s">
        <v>155</v>
      </c>
      <c r="M15" s="138" t="s">
        <v>162</v>
      </c>
      <c r="N15" s="139" t="s">
        <v>196</v>
      </c>
      <c r="O15" s="131">
        <v>43</v>
      </c>
      <c r="P15" s="132">
        <v>14</v>
      </c>
      <c r="Q15" s="64">
        <v>4</v>
      </c>
      <c r="R15" s="64">
        <v>12</v>
      </c>
    </row>
    <row r="16" spans="1:18" ht="12.75" customHeight="1">
      <c r="A16" s="103">
        <v>10</v>
      </c>
      <c r="B16" s="133" t="s">
        <v>238</v>
      </c>
      <c r="C16" s="134" t="s">
        <v>239</v>
      </c>
      <c r="D16" s="135">
        <v>2</v>
      </c>
      <c r="E16" s="136" t="s">
        <v>4</v>
      </c>
      <c r="F16" s="137" t="s">
        <v>70</v>
      </c>
      <c r="G16" s="138" t="s">
        <v>140</v>
      </c>
      <c r="H16" s="138" t="s">
        <v>240</v>
      </c>
      <c r="I16" s="138" t="s">
        <v>218</v>
      </c>
      <c r="J16" s="138" t="s">
        <v>241</v>
      </c>
      <c r="K16" s="138" t="s">
        <v>96</v>
      </c>
      <c r="L16" s="138" t="s">
        <v>188</v>
      </c>
      <c r="M16" s="138" t="s">
        <v>242</v>
      </c>
      <c r="N16" s="139" t="s">
        <v>69</v>
      </c>
      <c r="O16" s="131">
        <v>34</v>
      </c>
      <c r="P16" s="132">
        <v>11.25</v>
      </c>
      <c r="Q16" s="64">
        <v>4</v>
      </c>
      <c r="R16" s="64">
        <v>16</v>
      </c>
    </row>
    <row r="17" spans="1:18" ht="12.75" customHeight="1">
      <c r="A17" s="103">
        <v>11</v>
      </c>
      <c r="B17" s="133" t="s">
        <v>243</v>
      </c>
      <c r="C17" s="134" t="s">
        <v>244</v>
      </c>
      <c r="D17" s="135">
        <v>2</v>
      </c>
      <c r="E17" s="136" t="s">
        <v>6</v>
      </c>
      <c r="F17" s="137" t="s">
        <v>71</v>
      </c>
      <c r="G17" s="138" t="s">
        <v>196</v>
      </c>
      <c r="H17" s="138" t="s">
        <v>112</v>
      </c>
      <c r="I17" s="138" t="s">
        <v>230</v>
      </c>
      <c r="J17" s="138" t="s">
        <v>69</v>
      </c>
      <c r="K17" s="138" t="s">
        <v>93</v>
      </c>
      <c r="L17" s="138" t="s">
        <v>125</v>
      </c>
      <c r="M17" s="138" t="s">
        <v>128</v>
      </c>
      <c r="N17" s="139" t="s">
        <v>106</v>
      </c>
      <c r="O17" s="131">
        <v>33.5</v>
      </c>
      <c r="P17" s="132">
        <v>10.5</v>
      </c>
      <c r="Q17" s="64">
        <v>4</v>
      </c>
      <c r="R17" s="64">
        <v>17</v>
      </c>
    </row>
    <row r="18" spans="1:18" ht="12.75" customHeight="1">
      <c r="A18" s="104">
        <v>12</v>
      </c>
      <c r="B18" s="133" t="s">
        <v>245</v>
      </c>
      <c r="C18" s="134" t="s">
        <v>246</v>
      </c>
      <c r="D18" s="135">
        <v>2</v>
      </c>
      <c r="E18" s="136" t="s">
        <v>4</v>
      </c>
      <c r="F18" s="137" t="s">
        <v>76</v>
      </c>
      <c r="G18" s="138" t="s">
        <v>104</v>
      </c>
      <c r="H18" s="138" t="s">
        <v>70</v>
      </c>
      <c r="I18" s="138" t="s">
        <v>247</v>
      </c>
      <c r="J18" s="138" t="s">
        <v>149</v>
      </c>
      <c r="K18" s="138" t="s">
        <v>63</v>
      </c>
      <c r="L18" s="138" t="s">
        <v>248</v>
      </c>
      <c r="M18" s="138" t="s">
        <v>97</v>
      </c>
      <c r="N18" s="139" t="s">
        <v>79</v>
      </c>
      <c r="O18" s="131">
        <v>45.5</v>
      </c>
      <c r="P18" s="132">
        <v>18</v>
      </c>
      <c r="Q18" s="64">
        <v>4.5</v>
      </c>
      <c r="R18" s="64">
        <v>9</v>
      </c>
    </row>
    <row r="19" spans="1:18" ht="12.75" customHeight="1">
      <c r="A19" s="103">
        <v>13</v>
      </c>
      <c r="B19" s="133" t="s">
        <v>249</v>
      </c>
      <c r="C19" s="134" t="s">
        <v>250</v>
      </c>
      <c r="D19" s="135">
        <v>2</v>
      </c>
      <c r="E19" s="136" t="s">
        <v>4</v>
      </c>
      <c r="F19" s="137" t="s">
        <v>77</v>
      </c>
      <c r="G19" s="138" t="s">
        <v>163</v>
      </c>
      <c r="H19" s="138" t="s">
        <v>71</v>
      </c>
      <c r="I19" s="138" t="s">
        <v>158</v>
      </c>
      <c r="J19" s="138" t="s">
        <v>161</v>
      </c>
      <c r="K19" s="138" t="s">
        <v>106</v>
      </c>
      <c r="L19" s="138" t="s">
        <v>191</v>
      </c>
      <c r="M19" s="138" t="s">
        <v>185</v>
      </c>
      <c r="N19" s="139" t="s">
        <v>194</v>
      </c>
      <c r="O19" s="131">
        <v>36</v>
      </c>
      <c r="P19" s="140" t="s">
        <v>232</v>
      </c>
      <c r="Q19" s="64">
        <v>3.5</v>
      </c>
      <c r="R19" s="64">
        <v>18</v>
      </c>
    </row>
    <row r="20" spans="1:18" ht="12.75" customHeight="1">
      <c r="A20" s="103">
        <v>14</v>
      </c>
      <c r="B20" s="133" t="s">
        <v>251</v>
      </c>
      <c r="C20" s="134" t="s">
        <v>252</v>
      </c>
      <c r="D20" s="135">
        <v>2</v>
      </c>
      <c r="E20" s="136" t="s">
        <v>4</v>
      </c>
      <c r="F20" s="137" t="s">
        <v>123</v>
      </c>
      <c r="G20" s="138" t="s">
        <v>116</v>
      </c>
      <c r="H20" s="138" t="s">
        <v>253</v>
      </c>
      <c r="I20" s="138" t="s">
        <v>208</v>
      </c>
      <c r="J20" s="138" t="s">
        <v>139</v>
      </c>
      <c r="K20" s="138" t="s">
        <v>143</v>
      </c>
      <c r="L20" s="138" t="s">
        <v>98</v>
      </c>
      <c r="M20" s="138" t="s">
        <v>154</v>
      </c>
      <c r="N20" s="139" t="s">
        <v>241</v>
      </c>
      <c r="O20" s="131">
        <v>41.5</v>
      </c>
      <c r="P20" s="132">
        <v>20.75</v>
      </c>
      <c r="Q20" s="64">
        <v>5</v>
      </c>
      <c r="R20" s="64">
        <v>7</v>
      </c>
    </row>
    <row r="21" spans="1:18" ht="12.75" customHeight="1">
      <c r="A21" s="103">
        <v>15</v>
      </c>
      <c r="B21" s="133" t="s">
        <v>254</v>
      </c>
      <c r="C21" s="134" t="s">
        <v>255</v>
      </c>
      <c r="D21" s="135">
        <v>2</v>
      </c>
      <c r="E21" s="136" t="s">
        <v>6</v>
      </c>
      <c r="F21" s="137" t="s">
        <v>79</v>
      </c>
      <c r="G21" s="138" t="s">
        <v>188</v>
      </c>
      <c r="H21" s="138" t="s">
        <v>78</v>
      </c>
      <c r="I21" s="138" t="s">
        <v>154</v>
      </c>
      <c r="J21" s="138" t="s">
        <v>127</v>
      </c>
      <c r="K21" s="138" t="s">
        <v>92</v>
      </c>
      <c r="L21" s="138" t="s">
        <v>105</v>
      </c>
      <c r="M21" s="138" t="s">
        <v>256</v>
      </c>
      <c r="N21" s="139" t="s">
        <v>88</v>
      </c>
      <c r="O21" s="131">
        <v>34</v>
      </c>
      <c r="P21" s="132">
        <v>13.75</v>
      </c>
      <c r="Q21" s="64">
        <v>4</v>
      </c>
      <c r="R21" s="64">
        <v>15</v>
      </c>
    </row>
    <row r="22" spans="1:18" ht="12.75" customHeight="1">
      <c r="A22" s="103">
        <v>16</v>
      </c>
      <c r="B22" s="133" t="s">
        <v>257</v>
      </c>
      <c r="C22" s="134" t="s">
        <v>258</v>
      </c>
      <c r="D22" s="135">
        <v>2</v>
      </c>
      <c r="E22" s="136" t="s">
        <v>4</v>
      </c>
      <c r="F22" s="137" t="s">
        <v>80</v>
      </c>
      <c r="G22" s="138" t="s">
        <v>106</v>
      </c>
      <c r="H22" s="138" t="s">
        <v>93</v>
      </c>
      <c r="I22" s="138" t="s">
        <v>98</v>
      </c>
      <c r="J22" s="138" t="s">
        <v>87</v>
      </c>
      <c r="K22" s="138" t="s">
        <v>196</v>
      </c>
      <c r="L22" s="138" t="s">
        <v>139</v>
      </c>
      <c r="M22" s="138" t="s">
        <v>259</v>
      </c>
      <c r="N22" s="139" t="s">
        <v>158</v>
      </c>
      <c r="O22" s="131">
        <v>41.5</v>
      </c>
      <c r="P22" s="132">
        <v>14.25</v>
      </c>
      <c r="Q22" s="64">
        <v>4</v>
      </c>
      <c r="R22" s="64">
        <v>13</v>
      </c>
    </row>
    <row r="23" spans="1:18" ht="12.75" customHeight="1">
      <c r="A23" s="103">
        <v>17</v>
      </c>
      <c r="B23" s="133" t="s">
        <v>260</v>
      </c>
      <c r="C23" s="134" t="s">
        <v>261</v>
      </c>
      <c r="D23" s="135">
        <v>2</v>
      </c>
      <c r="E23" s="136" t="s">
        <v>4</v>
      </c>
      <c r="F23" s="137" t="s">
        <v>81</v>
      </c>
      <c r="G23" s="138" t="s">
        <v>92</v>
      </c>
      <c r="H23" s="138" t="s">
        <v>248</v>
      </c>
      <c r="I23" s="138" t="s">
        <v>94</v>
      </c>
      <c r="J23" s="138" t="s">
        <v>128</v>
      </c>
      <c r="K23" s="138" t="s">
        <v>100</v>
      </c>
      <c r="L23" s="138" t="s">
        <v>111</v>
      </c>
      <c r="M23" s="138" t="s">
        <v>163</v>
      </c>
      <c r="N23" s="139" t="s">
        <v>71</v>
      </c>
      <c r="O23" s="131">
        <v>35.5</v>
      </c>
      <c r="P23" s="132">
        <v>12</v>
      </c>
      <c r="Q23" s="64">
        <v>4</v>
      </c>
      <c r="R23" s="64">
        <v>14</v>
      </c>
    </row>
    <row r="24" spans="1:18" ht="12.75" customHeight="1">
      <c r="A24" s="103">
        <v>18</v>
      </c>
      <c r="B24" s="133" t="s">
        <v>262</v>
      </c>
      <c r="C24" s="134" t="s">
        <v>263</v>
      </c>
      <c r="D24" s="135">
        <v>3</v>
      </c>
      <c r="E24" s="136" t="s">
        <v>4</v>
      </c>
      <c r="F24" s="137" t="s">
        <v>241</v>
      </c>
      <c r="G24" s="138" t="s">
        <v>247</v>
      </c>
      <c r="H24" s="138" t="s">
        <v>79</v>
      </c>
      <c r="I24" s="138" t="s">
        <v>88</v>
      </c>
      <c r="J24" s="138" t="s">
        <v>77</v>
      </c>
      <c r="K24" s="138" t="s">
        <v>264</v>
      </c>
      <c r="L24" s="138" t="s">
        <v>80</v>
      </c>
      <c r="M24" s="138" t="s">
        <v>209</v>
      </c>
      <c r="N24" s="139" t="s">
        <v>192</v>
      </c>
      <c r="O24" s="131">
        <v>49</v>
      </c>
      <c r="P24" s="132">
        <v>24.25</v>
      </c>
      <c r="Q24" s="64">
        <v>5.5</v>
      </c>
      <c r="R24" s="64">
        <v>5</v>
      </c>
    </row>
    <row r="25" spans="1:18" ht="12.75" customHeight="1">
      <c r="A25" s="103">
        <v>19</v>
      </c>
      <c r="B25" s="133" t="s">
        <v>265</v>
      </c>
      <c r="C25" s="134" t="s">
        <v>266</v>
      </c>
      <c r="D25" s="135">
        <v>3</v>
      </c>
      <c r="E25" s="136" t="s">
        <v>4</v>
      </c>
      <c r="F25" s="137" t="s">
        <v>83</v>
      </c>
      <c r="G25" s="138" t="s">
        <v>103</v>
      </c>
      <c r="H25" s="138" t="s">
        <v>235</v>
      </c>
      <c r="I25" s="138" t="s">
        <v>267</v>
      </c>
      <c r="J25" s="138" t="s">
        <v>133</v>
      </c>
      <c r="K25" s="138" t="s">
        <v>119</v>
      </c>
      <c r="L25" s="138" t="s">
        <v>77</v>
      </c>
      <c r="M25" s="138" t="s">
        <v>155</v>
      </c>
      <c r="N25" s="139" t="s">
        <v>80</v>
      </c>
      <c r="O25" s="131">
        <v>44.5</v>
      </c>
      <c r="P25" s="132">
        <v>19</v>
      </c>
      <c r="Q25" s="64">
        <v>4.5</v>
      </c>
      <c r="R25" s="64">
        <v>10</v>
      </c>
    </row>
    <row r="26" spans="1:18" ht="12.75" customHeight="1">
      <c r="A26" s="103">
        <v>20</v>
      </c>
      <c r="B26" s="133" t="s">
        <v>268</v>
      </c>
      <c r="C26" s="134" t="s">
        <v>269</v>
      </c>
      <c r="D26" s="135">
        <v>3</v>
      </c>
      <c r="E26" s="136" t="s">
        <v>4</v>
      </c>
      <c r="F26" s="137" t="s">
        <v>84</v>
      </c>
      <c r="G26" s="138" t="s">
        <v>102</v>
      </c>
      <c r="H26" s="138" t="s">
        <v>82</v>
      </c>
      <c r="I26" s="138" t="s">
        <v>270</v>
      </c>
      <c r="J26" s="138" t="s">
        <v>86</v>
      </c>
      <c r="K26" s="138" t="s">
        <v>107</v>
      </c>
      <c r="L26" s="138" t="s">
        <v>110</v>
      </c>
      <c r="M26" s="138" t="s">
        <v>112</v>
      </c>
      <c r="N26" s="139" t="s">
        <v>150</v>
      </c>
      <c r="O26" s="131">
        <v>32</v>
      </c>
      <c r="P26" s="140" t="s">
        <v>271</v>
      </c>
      <c r="Q26" s="64">
        <v>1.5</v>
      </c>
      <c r="R26" s="64">
        <v>22</v>
      </c>
    </row>
    <row r="27" spans="1:18" ht="12.75" customHeight="1">
      <c r="A27" s="103">
        <v>21</v>
      </c>
      <c r="B27" s="133" t="s">
        <v>272</v>
      </c>
      <c r="C27" s="134" t="s">
        <v>273</v>
      </c>
      <c r="D27" s="135">
        <v>3</v>
      </c>
      <c r="E27" s="136" t="s">
        <v>4</v>
      </c>
      <c r="F27" s="137" t="s">
        <v>85</v>
      </c>
      <c r="G27" s="138" t="s">
        <v>111</v>
      </c>
      <c r="H27" s="138" t="s">
        <v>125</v>
      </c>
      <c r="I27" s="138" t="s">
        <v>163</v>
      </c>
      <c r="J27" s="138" t="s">
        <v>144</v>
      </c>
      <c r="K27" s="138" t="s">
        <v>129</v>
      </c>
      <c r="L27" s="138" t="s">
        <v>179</v>
      </c>
      <c r="M27" s="138" t="s">
        <v>182</v>
      </c>
      <c r="N27" s="139" t="s">
        <v>86</v>
      </c>
      <c r="O27" s="131">
        <v>32</v>
      </c>
      <c r="P27" s="140" t="s">
        <v>274</v>
      </c>
      <c r="Q27" s="64">
        <v>2</v>
      </c>
      <c r="R27" s="64">
        <v>21</v>
      </c>
    </row>
    <row r="28" spans="1:18" ht="12.75" customHeight="1" thickBot="1">
      <c r="A28" s="103">
        <v>22</v>
      </c>
      <c r="B28" s="141" t="s">
        <v>275</v>
      </c>
      <c r="C28" s="142" t="s">
        <v>276</v>
      </c>
      <c r="D28" s="143">
        <v>3</v>
      </c>
      <c r="E28" s="144" t="s">
        <v>170</v>
      </c>
      <c r="F28" s="145" t="s">
        <v>86</v>
      </c>
      <c r="G28" s="146" t="s">
        <v>144</v>
      </c>
      <c r="H28" s="146" t="s">
        <v>129</v>
      </c>
      <c r="I28" s="146" t="s">
        <v>179</v>
      </c>
      <c r="J28" s="146" t="s">
        <v>78</v>
      </c>
      <c r="K28" s="146" t="s">
        <v>277</v>
      </c>
      <c r="L28" s="146" t="s">
        <v>180</v>
      </c>
      <c r="M28" s="146" t="s">
        <v>70</v>
      </c>
      <c r="N28" s="147" t="s">
        <v>229</v>
      </c>
      <c r="O28" s="148">
        <v>31.5</v>
      </c>
      <c r="P28" s="149">
        <v>10</v>
      </c>
      <c r="Q28" s="75">
        <v>3</v>
      </c>
      <c r="R28" s="75">
        <v>20</v>
      </c>
    </row>
    <row r="29" spans="1:18" ht="16.5" customHeight="1">
      <c r="A29" s="105"/>
      <c r="B29" s="121"/>
      <c r="C29" s="106"/>
      <c r="D29" s="105"/>
      <c r="E29" s="107"/>
      <c r="F29" s="108"/>
      <c r="G29" s="108"/>
      <c r="H29" s="108"/>
      <c r="I29" s="108"/>
      <c r="J29" s="108"/>
      <c r="K29" s="108"/>
      <c r="L29" s="108"/>
      <c r="M29" s="108"/>
      <c r="N29" s="109"/>
      <c r="O29" s="77"/>
      <c r="P29" s="110"/>
      <c r="Q29" s="110"/>
      <c r="R29" s="78"/>
    </row>
    <row r="30" spans="1:18" ht="12" customHeight="1">
      <c r="A30" s="105"/>
      <c r="B30" s="111" t="s">
        <v>202</v>
      </c>
      <c r="C30" s="106"/>
      <c r="D30" s="105"/>
      <c r="E30" s="107"/>
      <c r="F30" s="108"/>
      <c r="G30" s="108"/>
      <c r="H30" s="108"/>
      <c r="I30" s="108"/>
      <c r="J30" s="108"/>
      <c r="K30" s="112" t="s">
        <v>278</v>
      </c>
      <c r="L30" s="108"/>
      <c r="M30" s="108"/>
      <c r="N30" s="109"/>
      <c r="O30" s="77"/>
      <c r="P30" s="110"/>
      <c r="Q30" s="110"/>
      <c r="R30" s="78"/>
    </row>
    <row r="31" spans="1:18" ht="9" customHeight="1">
      <c r="A31" s="105"/>
      <c r="B31" s="107"/>
      <c r="C31" s="106"/>
      <c r="D31" s="105"/>
      <c r="E31" s="107"/>
      <c r="F31" s="108"/>
      <c r="G31" s="108"/>
      <c r="H31" s="108"/>
      <c r="I31" s="108"/>
      <c r="J31" s="108"/>
      <c r="K31" s="108"/>
      <c r="L31" s="108"/>
      <c r="M31" s="108"/>
      <c r="N31" s="109"/>
      <c r="O31" s="77"/>
      <c r="P31" s="110"/>
      <c r="Q31" s="110"/>
      <c r="R31" s="78"/>
    </row>
    <row r="32" spans="2:11" ht="12" customHeight="1">
      <c r="B32" s="111" t="s">
        <v>203</v>
      </c>
      <c r="K32" s="113" t="s">
        <v>201</v>
      </c>
    </row>
    <row r="33" spans="1:18" s="116" customFormat="1" ht="10.5" customHeight="1">
      <c r="A33" s="113"/>
      <c r="B33" s="121"/>
      <c r="C33" s="113"/>
      <c r="D33" s="113"/>
      <c r="E33" s="113"/>
      <c r="F33" s="113"/>
      <c r="G33" s="113"/>
      <c r="H33" s="113"/>
      <c r="I33" s="118"/>
      <c r="J33" s="118"/>
      <c r="K33" s="118"/>
      <c r="L33" s="118"/>
      <c r="M33" s="118"/>
      <c r="N33" s="118"/>
      <c r="R33" s="117"/>
    </row>
    <row r="34" spans="1:18" s="116" customFormat="1" ht="12.75">
      <c r="A34" s="113"/>
      <c r="B34" s="121"/>
      <c r="C34" s="113"/>
      <c r="D34" s="113"/>
      <c r="E34" s="113"/>
      <c r="F34" s="113"/>
      <c r="G34" s="113"/>
      <c r="H34" s="113"/>
      <c r="I34" s="79"/>
      <c r="J34" s="79"/>
      <c r="K34" s="79"/>
      <c r="L34" s="79"/>
      <c r="M34" s="79"/>
      <c r="N34" s="79"/>
      <c r="R34" s="117"/>
    </row>
    <row r="35" spans="1:18" s="116" customFormat="1" ht="15.75">
      <c r="A35" s="113"/>
      <c r="B35" s="115"/>
      <c r="C35" s="119"/>
      <c r="D35" s="119"/>
      <c r="E35" s="119"/>
      <c r="F35" s="119"/>
      <c r="G35" s="119"/>
      <c r="H35" s="119"/>
      <c r="I35" s="120"/>
      <c r="J35" s="120"/>
      <c r="K35" s="120"/>
      <c r="L35" s="120"/>
      <c r="M35" s="120"/>
      <c r="N35" s="120"/>
      <c r="R35" s="117"/>
    </row>
    <row r="36" ht="12.75"/>
  </sheetData>
  <sheetProtection/>
  <mergeCells count="17">
    <mergeCell ref="I35:N35"/>
    <mergeCell ref="O5:O6"/>
    <mergeCell ref="P5:P6"/>
    <mergeCell ref="Q5:Q6"/>
    <mergeCell ref="R5:R6"/>
    <mergeCell ref="I33:N33"/>
    <mergeCell ref="I34:N34"/>
    <mergeCell ref="A1:R1"/>
    <mergeCell ref="A2:R2"/>
    <mergeCell ref="A3:R3"/>
    <mergeCell ref="A4:R4"/>
    <mergeCell ref="A5:A6"/>
    <mergeCell ref="B5:B6"/>
    <mergeCell ref="C5:C6"/>
    <mergeCell ref="D5:D6"/>
    <mergeCell ref="E5:E6"/>
    <mergeCell ref="F5:N5"/>
  </mergeCells>
  <printOptions/>
  <pageMargins left="0.24" right="0.196850393700787" top="0.26" bottom="0.3" header="0.2" footer="0.3"/>
  <pageSetup horizontalDpi="300" verticalDpi="300" orientation="landscape" paperSize="9" scale="1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="90" zoomScaleNormal="90" zoomScaleSheetLayoutView="100" zoomScalePageLayoutView="0" workbookViewId="0" topLeftCell="A2">
      <selection activeCell="N18" sqref="N18"/>
    </sheetView>
  </sheetViews>
  <sheetFormatPr defaultColWidth="8.00390625" defaultRowHeight="12.75"/>
  <cols>
    <col min="1" max="1" width="3.00390625" style="113" customWidth="1"/>
    <col min="2" max="2" width="18.75390625" style="115" customWidth="1"/>
    <col min="3" max="3" width="10.25390625" style="114" customWidth="1"/>
    <col min="4" max="4" width="4.375" style="113" customWidth="1"/>
    <col min="5" max="5" width="10.125" style="115" customWidth="1"/>
    <col min="6" max="6" width="5.25390625" style="113" customWidth="1"/>
    <col min="7" max="7" width="5.375" style="113" customWidth="1"/>
    <col min="8" max="9" width="5.125" style="113" customWidth="1"/>
    <col min="10" max="10" width="5.00390625" style="113" customWidth="1"/>
    <col min="11" max="11" width="4.875" style="113" customWidth="1"/>
    <col min="12" max="12" width="5.375" style="113" customWidth="1"/>
    <col min="13" max="13" width="5.125" style="113" customWidth="1"/>
    <col min="14" max="14" width="4.875" style="113" customWidth="1"/>
    <col min="15" max="16" width="3.75390625" style="116" customWidth="1"/>
    <col min="17" max="17" width="4.375" style="116" customWidth="1"/>
    <col min="18" max="18" width="5.75390625" style="117" customWidth="1"/>
    <col min="19" max="16384" width="8.00390625" style="121" customWidth="1"/>
  </cols>
  <sheetData>
    <row r="1" spans="1:18" ht="21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8" customHeight="1">
      <c r="A2" s="89" t="s">
        <v>280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18" customHeight="1">
      <c r="A3" s="89" t="s">
        <v>281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21.75" customHeight="1" thickBot="1">
      <c r="A4" s="90" t="s">
        <v>14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12.75">
      <c r="A5" s="91" t="s">
        <v>9</v>
      </c>
      <c r="B5" s="91" t="s">
        <v>10</v>
      </c>
      <c r="C5" s="92" t="s">
        <v>2</v>
      </c>
      <c r="D5" s="93" t="s">
        <v>11</v>
      </c>
      <c r="E5" s="93" t="s">
        <v>3</v>
      </c>
      <c r="F5" s="94"/>
      <c r="G5" s="94"/>
      <c r="H5" s="94"/>
      <c r="I5" s="94"/>
      <c r="J5" s="94"/>
      <c r="K5" s="94"/>
      <c r="L5" s="94"/>
      <c r="M5" s="94"/>
      <c r="N5" s="95"/>
      <c r="O5" s="92" t="s">
        <v>12</v>
      </c>
      <c r="P5" s="92" t="s">
        <v>13</v>
      </c>
      <c r="Q5" s="157" t="s">
        <v>204</v>
      </c>
      <c r="R5" s="92" t="s">
        <v>8</v>
      </c>
    </row>
    <row r="6" spans="1:18" ht="13.5" thickBot="1">
      <c r="A6" s="195"/>
      <c r="B6" s="195"/>
      <c r="C6" s="156"/>
      <c r="D6" s="196"/>
      <c r="E6" s="196"/>
      <c r="F6" s="197" t="s">
        <v>62</v>
      </c>
      <c r="G6" s="197" t="s">
        <v>90</v>
      </c>
      <c r="H6" s="197" t="s">
        <v>117</v>
      </c>
      <c r="I6" s="197" t="s">
        <v>130</v>
      </c>
      <c r="J6" s="197" t="s">
        <v>153</v>
      </c>
      <c r="K6" s="197" t="s">
        <v>165</v>
      </c>
      <c r="L6" s="197" t="s">
        <v>166</v>
      </c>
      <c r="M6" s="197" t="s">
        <v>167</v>
      </c>
      <c r="N6" s="198" t="s">
        <v>168</v>
      </c>
      <c r="O6" s="156"/>
      <c r="P6" s="156"/>
      <c r="Q6" s="199"/>
      <c r="R6" s="156"/>
    </row>
    <row r="7" spans="1:18" ht="12.75" customHeight="1">
      <c r="A7" s="184">
        <v>1</v>
      </c>
      <c r="B7" s="185" t="s">
        <v>282</v>
      </c>
      <c r="C7" s="186" t="s">
        <v>283</v>
      </c>
      <c r="D7" s="187" t="s">
        <v>284</v>
      </c>
      <c r="E7" s="188" t="s">
        <v>285</v>
      </c>
      <c r="F7" s="189" t="s">
        <v>213</v>
      </c>
      <c r="G7" s="190" t="s">
        <v>101</v>
      </c>
      <c r="H7" s="190" t="s">
        <v>186</v>
      </c>
      <c r="I7" s="190" t="s">
        <v>150</v>
      </c>
      <c r="J7" s="190" t="s">
        <v>156</v>
      </c>
      <c r="K7" s="190" t="s">
        <v>248</v>
      </c>
      <c r="L7" s="190" t="s">
        <v>235</v>
      </c>
      <c r="M7" s="190" t="s">
        <v>64</v>
      </c>
      <c r="N7" s="191" t="s">
        <v>118</v>
      </c>
      <c r="O7" s="192">
        <v>42</v>
      </c>
      <c r="P7" s="193">
        <v>31.5</v>
      </c>
      <c r="Q7" s="152">
        <v>6.5</v>
      </c>
      <c r="R7" s="194">
        <v>3</v>
      </c>
    </row>
    <row r="8" spans="1:18" ht="12.75" customHeight="1">
      <c r="A8" s="103">
        <v>2</v>
      </c>
      <c r="B8" s="133" t="s">
        <v>286</v>
      </c>
      <c r="C8" s="178" t="s">
        <v>287</v>
      </c>
      <c r="D8" s="179" t="s">
        <v>284</v>
      </c>
      <c r="E8" s="163" t="s">
        <v>4</v>
      </c>
      <c r="F8" s="164" t="s">
        <v>119</v>
      </c>
      <c r="G8" s="165" t="s">
        <v>256</v>
      </c>
      <c r="H8" s="165" t="s">
        <v>177</v>
      </c>
      <c r="I8" s="165" t="s">
        <v>133</v>
      </c>
      <c r="J8" s="165" t="s">
        <v>214</v>
      </c>
      <c r="K8" s="165" t="s">
        <v>186</v>
      </c>
      <c r="L8" s="165" t="s">
        <v>64</v>
      </c>
      <c r="M8" s="165" t="s">
        <v>157</v>
      </c>
      <c r="N8" s="166" t="s">
        <v>136</v>
      </c>
      <c r="O8" s="159">
        <v>44.5</v>
      </c>
      <c r="P8" s="160">
        <v>32.5</v>
      </c>
      <c r="Q8" s="64">
        <v>6.5</v>
      </c>
      <c r="R8" s="161">
        <v>2</v>
      </c>
    </row>
    <row r="9" spans="1:18" ht="12.75" customHeight="1">
      <c r="A9" s="103">
        <v>3</v>
      </c>
      <c r="B9" s="133" t="s">
        <v>288</v>
      </c>
      <c r="C9" s="178" t="s">
        <v>289</v>
      </c>
      <c r="D9" s="180">
        <v>1</v>
      </c>
      <c r="E9" s="163" t="s">
        <v>4</v>
      </c>
      <c r="F9" s="164" t="s">
        <v>85</v>
      </c>
      <c r="G9" s="165" t="s">
        <v>290</v>
      </c>
      <c r="H9" s="165" t="s">
        <v>213</v>
      </c>
      <c r="I9" s="165" t="s">
        <v>291</v>
      </c>
      <c r="J9" s="165" t="s">
        <v>194</v>
      </c>
      <c r="K9" s="165" t="s">
        <v>82</v>
      </c>
      <c r="L9" s="165" t="s">
        <v>89</v>
      </c>
      <c r="M9" s="165" t="s">
        <v>184</v>
      </c>
      <c r="N9" s="166" t="s">
        <v>197</v>
      </c>
      <c r="O9" s="159">
        <v>38</v>
      </c>
      <c r="P9" s="160">
        <v>19.5</v>
      </c>
      <c r="Q9" s="64">
        <v>4.5</v>
      </c>
      <c r="R9" s="65">
        <v>10</v>
      </c>
    </row>
    <row r="10" spans="1:18" ht="12.75" customHeight="1">
      <c r="A10" s="103">
        <v>4</v>
      </c>
      <c r="B10" s="133" t="s">
        <v>292</v>
      </c>
      <c r="C10" s="178" t="s">
        <v>293</v>
      </c>
      <c r="D10" s="180">
        <v>1</v>
      </c>
      <c r="E10" s="163" t="s">
        <v>6</v>
      </c>
      <c r="F10" s="164" t="s">
        <v>248</v>
      </c>
      <c r="G10" s="165" t="s">
        <v>144</v>
      </c>
      <c r="H10" s="165" t="s">
        <v>214</v>
      </c>
      <c r="I10" s="165" t="s">
        <v>118</v>
      </c>
      <c r="J10" s="165" t="s">
        <v>256</v>
      </c>
      <c r="K10" s="165" t="s">
        <v>131</v>
      </c>
      <c r="L10" s="165" t="s">
        <v>134</v>
      </c>
      <c r="M10" s="165" t="s">
        <v>241</v>
      </c>
      <c r="N10" s="166" t="s">
        <v>198</v>
      </c>
      <c r="O10" s="159">
        <v>45</v>
      </c>
      <c r="P10" s="160">
        <v>36.5</v>
      </c>
      <c r="Q10" s="64">
        <v>7</v>
      </c>
      <c r="R10" s="161">
        <v>1</v>
      </c>
    </row>
    <row r="11" spans="1:18" ht="12.75" customHeight="1">
      <c r="A11" s="103">
        <v>5</v>
      </c>
      <c r="B11" s="133" t="s">
        <v>294</v>
      </c>
      <c r="C11" s="178" t="s">
        <v>295</v>
      </c>
      <c r="D11" s="180">
        <v>1</v>
      </c>
      <c r="E11" s="163" t="s">
        <v>6</v>
      </c>
      <c r="F11" s="164" t="s">
        <v>87</v>
      </c>
      <c r="G11" s="165" t="s">
        <v>109</v>
      </c>
      <c r="H11" s="165" t="s">
        <v>156</v>
      </c>
      <c r="I11" s="165" t="s">
        <v>140</v>
      </c>
      <c r="J11" s="165" t="s">
        <v>296</v>
      </c>
      <c r="K11" s="165" t="s">
        <v>91</v>
      </c>
      <c r="L11" s="165" t="s">
        <v>256</v>
      </c>
      <c r="M11" s="165" t="s">
        <v>88</v>
      </c>
      <c r="N11" s="166" t="s">
        <v>76</v>
      </c>
      <c r="O11" s="159">
        <v>44.5</v>
      </c>
      <c r="P11" s="160">
        <v>26</v>
      </c>
      <c r="Q11" s="64">
        <v>5</v>
      </c>
      <c r="R11" s="65">
        <v>6</v>
      </c>
    </row>
    <row r="12" spans="1:18" ht="12.75" customHeight="1">
      <c r="A12" s="103">
        <v>6</v>
      </c>
      <c r="B12" s="133" t="s">
        <v>297</v>
      </c>
      <c r="C12" s="178" t="s">
        <v>298</v>
      </c>
      <c r="D12" s="180">
        <v>1</v>
      </c>
      <c r="E12" s="163" t="s">
        <v>4</v>
      </c>
      <c r="F12" s="164" t="s">
        <v>88</v>
      </c>
      <c r="G12" s="165" t="s">
        <v>98</v>
      </c>
      <c r="H12" s="165" t="s">
        <v>150</v>
      </c>
      <c r="I12" s="165" t="s">
        <v>94</v>
      </c>
      <c r="J12" s="165" t="s">
        <v>191</v>
      </c>
      <c r="K12" s="165" t="s">
        <v>89</v>
      </c>
      <c r="L12" s="165" t="s">
        <v>96</v>
      </c>
      <c r="M12" s="165" t="s">
        <v>78</v>
      </c>
      <c r="N12" s="166" t="s">
        <v>147</v>
      </c>
      <c r="O12" s="159">
        <v>36.5</v>
      </c>
      <c r="P12" s="160">
        <v>13</v>
      </c>
      <c r="Q12" s="64">
        <v>2</v>
      </c>
      <c r="R12" s="65">
        <v>15</v>
      </c>
    </row>
    <row r="13" spans="1:18" ht="12.75" customHeight="1">
      <c r="A13" s="103">
        <v>7</v>
      </c>
      <c r="B13" s="133" t="s">
        <v>299</v>
      </c>
      <c r="C13" s="178" t="s">
        <v>300</v>
      </c>
      <c r="D13" s="180">
        <v>1</v>
      </c>
      <c r="E13" s="163" t="s">
        <v>4</v>
      </c>
      <c r="F13" s="164" t="s">
        <v>147</v>
      </c>
      <c r="G13" s="165" t="s">
        <v>119</v>
      </c>
      <c r="H13" s="165" t="s">
        <v>102</v>
      </c>
      <c r="I13" s="165" t="s">
        <v>230</v>
      </c>
      <c r="J13" s="165" t="s">
        <v>89</v>
      </c>
      <c r="K13" s="165" t="s">
        <v>247</v>
      </c>
      <c r="L13" s="165" t="s">
        <v>290</v>
      </c>
      <c r="M13" s="165" t="s">
        <v>79</v>
      </c>
      <c r="N13" s="166" t="s">
        <v>91</v>
      </c>
      <c r="O13" s="159">
        <v>37.5</v>
      </c>
      <c r="P13" s="160">
        <v>19.5</v>
      </c>
      <c r="Q13" s="64">
        <v>4.5</v>
      </c>
      <c r="R13" s="65">
        <v>11</v>
      </c>
    </row>
    <row r="14" spans="1:18" ht="12.75" customHeight="1">
      <c r="A14" s="103">
        <v>8</v>
      </c>
      <c r="B14" s="133" t="s">
        <v>301</v>
      </c>
      <c r="C14" s="178" t="s">
        <v>302</v>
      </c>
      <c r="D14" s="180">
        <v>1</v>
      </c>
      <c r="E14" s="163" t="s">
        <v>4</v>
      </c>
      <c r="F14" s="164" t="s">
        <v>76</v>
      </c>
      <c r="G14" s="165" t="s">
        <v>96</v>
      </c>
      <c r="H14" s="165" t="s">
        <v>78</v>
      </c>
      <c r="I14" s="165" t="s">
        <v>89</v>
      </c>
      <c r="J14" s="165" t="s">
        <v>184</v>
      </c>
      <c r="K14" s="165" t="s">
        <v>116</v>
      </c>
      <c r="L14" s="165" t="s">
        <v>129</v>
      </c>
      <c r="M14" s="165" t="s">
        <v>109</v>
      </c>
      <c r="N14" s="166" t="s">
        <v>179</v>
      </c>
      <c r="O14" s="159">
        <v>35.5</v>
      </c>
      <c r="P14" s="160">
        <v>13</v>
      </c>
      <c r="Q14" s="64">
        <v>3</v>
      </c>
      <c r="R14" s="65">
        <v>14</v>
      </c>
    </row>
    <row r="15" spans="1:18" ht="12.75" customHeight="1">
      <c r="A15" s="103">
        <v>9</v>
      </c>
      <c r="B15" s="133" t="s">
        <v>303</v>
      </c>
      <c r="C15" s="178" t="s">
        <v>304</v>
      </c>
      <c r="D15" s="180">
        <v>1</v>
      </c>
      <c r="E15" s="163" t="s">
        <v>4</v>
      </c>
      <c r="F15" s="164" t="s">
        <v>77</v>
      </c>
      <c r="G15" s="165" t="s">
        <v>179</v>
      </c>
      <c r="H15" s="165" t="s">
        <v>89</v>
      </c>
      <c r="I15" s="165" t="s">
        <v>101</v>
      </c>
      <c r="J15" s="165" t="s">
        <v>88</v>
      </c>
      <c r="K15" s="165" t="s">
        <v>63</v>
      </c>
      <c r="L15" s="165" t="s">
        <v>140</v>
      </c>
      <c r="M15" s="165" t="s">
        <v>267</v>
      </c>
      <c r="N15" s="166" t="s">
        <v>194</v>
      </c>
      <c r="O15" s="159">
        <v>41</v>
      </c>
      <c r="P15" s="160">
        <v>23</v>
      </c>
      <c r="Q15" s="64">
        <v>4.5</v>
      </c>
      <c r="R15" s="65">
        <v>8</v>
      </c>
    </row>
    <row r="16" spans="1:18" ht="12.75" customHeight="1">
      <c r="A16" s="103">
        <v>10</v>
      </c>
      <c r="B16" s="133" t="s">
        <v>305</v>
      </c>
      <c r="C16" s="178" t="s">
        <v>306</v>
      </c>
      <c r="D16" s="180">
        <v>1</v>
      </c>
      <c r="E16" s="163" t="s">
        <v>6</v>
      </c>
      <c r="F16" s="164" t="s">
        <v>123</v>
      </c>
      <c r="G16" s="165" t="s">
        <v>131</v>
      </c>
      <c r="H16" s="165" t="s">
        <v>184</v>
      </c>
      <c r="I16" s="165" t="s">
        <v>178</v>
      </c>
      <c r="J16" s="165" t="s">
        <v>197</v>
      </c>
      <c r="K16" s="165" t="s">
        <v>110</v>
      </c>
      <c r="L16" s="165" t="s">
        <v>177</v>
      </c>
      <c r="M16" s="165" t="s">
        <v>217</v>
      </c>
      <c r="N16" s="166" t="s">
        <v>231</v>
      </c>
      <c r="O16" s="159">
        <v>42</v>
      </c>
      <c r="P16" s="160">
        <v>33.5</v>
      </c>
      <c r="Q16" s="64">
        <v>6</v>
      </c>
      <c r="R16" s="65">
        <v>4</v>
      </c>
    </row>
    <row r="17" spans="1:18" ht="12.75" customHeight="1">
      <c r="A17" s="103">
        <v>11</v>
      </c>
      <c r="B17" s="133" t="s">
        <v>307</v>
      </c>
      <c r="C17" s="178" t="s">
        <v>308</v>
      </c>
      <c r="D17" s="180">
        <v>1</v>
      </c>
      <c r="E17" s="163" t="s">
        <v>4</v>
      </c>
      <c r="F17" s="164" t="s">
        <v>79</v>
      </c>
      <c r="G17" s="165" t="s">
        <v>91</v>
      </c>
      <c r="H17" s="165" t="s">
        <v>235</v>
      </c>
      <c r="I17" s="165" t="s">
        <v>290</v>
      </c>
      <c r="J17" s="165" t="s">
        <v>177</v>
      </c>
      <c r="K17" s="165" t="s">
        <v>98</v>
      </c>
      <c r="L17" s="165" t="s">
        <v>101</v>
      </c>
      <c r="M17" s="165" t="s">
        <v>89</v>
      </c>
      <c r="N17" s="166" t="s">
        <v>156</v>
      </c>
      <c r="O17" s="159">
        <v>42</v>
      </c>
      <c r="P17" s="160">
        <v>22.5</v>
      </c>
      <c r="Q17" s="64">
        <v>5</v>
      </c>
      <c r="R17" s="65">
        <v>7</v>
      </c>
    </row>
    <row r="18" spans="1:18" ht="12.75" customHeight="1">
      <c r="A18" s="104">
        <v>12</v>
      </c>
      <c r="B18" s="133" t="s">
        <v>309</v>
      </c>
      <c r="C18" s="178" t="s">
        <v>310</v>
      </c>
      <c r="D18" s="180">
        <v>1</v>
      </c>
      <c r="E18" s="163" t="s">
        <v>6</v>
      </c>
      <c r="F18" s="164" t="s">
        <v>177</v>
      </c>
      <c r="G18" s="165" t="s">
        <v>198</v>
      </c>
      <c r="H18" s="165" t="s">
        <v>242</v>
      </c>
      <c r="I18" s="165" t="s">
        <v>296</v>
      </c>
      <c r="J18" s="165" t="s">
        <v>128</v>
      </c>
      <c r="K18" s="165" t="s">
        <v>133</v>
      </c>
      <c r="L18" s="165" t="s">
        <v>138</v>
      </c>
      <c r="M18" s="165" t="s">
        <v>97</v>
      </c>
      <c r="N18" s="166" t="s">
        <v>89</v>
      </c>
      <c r="O18" s="159">
        <v>40</v>
      </c>
      <c r="P18" s="160">
        <v>21.5</v>
      </c>
      <c r="Q18" s="64">
        <v>4.5</v>
      </c>
      <c r="R18" s="65">
        <v>9</v>
      </c>
    </row>
    <row r="19" spans="1:18" ht="12.75" customHeight="1">
      <c r="A19" s="103">
        <v>13</v>
      </c>
      <c r="B19" s="133" t="s">
        <v>311</v>
      </c>
      <c r="C19" s="181" t="s">
        <v>312</v>
      </c>
      <c r="D19" s="180">
        <v>2</v>
      </c>
      <c r="E19" s="163" t="s">
        <v>5</v>
      </c>
      <c r="F19" s="164" t="s">
        <v>81</v>
      </c>
      <c r="G19" s="165" t="s">
        <v>89</v>
      </c>
      <c r="H19" s="165" t="s">
        <v>241</v>
      </c>
      <c r="I19" s="165" t="s">
        <v>97</v>
      </c>
      <c r="J19" s="165" t="s">
        <v>94</v>
      </c>
      <c r="K19" s="165" t="s">
        <v>143</v>
      </c>
      <c r="L19" s="165" t="s">
        <v>213</v>
      </c>
      <c r="M19" s="165" t="s">
        <v>116</v>
      </c>
      <c r="N19" s="166" t="s">
        <v>267</v>
      </c>
      <c r="O19" s="159">
        <v>36.5</v>
      </c>
      <c r="P19" s="160">
        <v>18.5</v>
      </c>
      <c r="Q19" s="64">
        <v>3.5</v>
      </c>
      <c r="R19" s="65">
        <v>13</v>
      </c>
    </row>
    <row r="20" spans="1:18" ht="12.75" customHeight="1">
      <c r="A20" s="103">
        <v>14</v>
      </c>
      <c r="B20" s="133" t="s">
        <v>313</v>
      </c>
      <c r="C20" s="181" t="s">
        <v>314</v>
      </c>
      <c r="D20" s="180">
        <v>2</v>
      </c>
      <c r="E20" s="163" t="s">
        <v>5</v>
      </c>
      <c r="F20" s="164" t="s">
        <v>241</v>
      </c>
      <c r="G20" s="165" t="s">
        <v>116</v>
      </c>
      <c r="H20" s="165" t="s">
        <v>136</v>
      </c>
      <c r="I20" s="165" t="s">
        <v>198</v>
      </c>
      <c r="J20" s="165" t="s">
        <v>157</v>
      </c>
      <c r="K20" s="165" t="s">
        <v>84</v>
      </c>
      <c r="L20" s="165" t="s">
        <v>214</v>
      </c>
      <c r="M20" s="165" t="s">
        <v>83</v>
      </c>
      <c r="N20" s="166" t="s">
        <v>101</v>
      </c>
      <c r="O20" s="159">
        <v>36</v>
      </c>
      <c r="P20" s="160">
        <v>23</v>
      </c>
      <c r="Q20" s="64">
        <v>4.5</v>
      </c>
      <c r="R20" s="65">
        <v>12</v>
      </c>
    </row>
    <row r="21" spans="1:18" ht="13.5" thickBot="1">
      <c r="A21" s="158">
        <v>15</v>
      </c>
      <c r="B21" s="141" t="s">
        <v>315</v>
      </c>
      <c r="C21" s="182" t="s">
        <v>310</v>
      </c>
      <c r="D21" s="183">
        <v>2</v>
      </c>
      <c r="E21" s="169" t="s">
        <v>6</v>
      </c>
      <c r="F21" s="170" t="s">
        <v>89</v>
      </c>
      <c r="G21" s="171" t="s">
        <v>140</v>
      </c>
      <c r="H21" s="171" t="s">
        <v>87</v>
      </c>
      <c r="I21" s="171" t="s">
        <v>92</v>
      </c>
      <c r="J21" s="171" t="s">
        <v>123</v>
      </c>
      <c r="K21" s="171" t="s">
        <v>267</v>
      </c>
      <c r="L21" s="171" t="s">
        <v>77</v>
      </c>
      <c r="M21" s="171" t="s">
        <v>98</v>
      </c>
      <c r="N21" s="172" t="s">
        <v>119</v>
      </c>
      <c r="O21" s="173">
        <v>46.5</v>
      </c>
      <c r="P21" s="174">
        <v>26.5</v>
      </c>
      <c r="Q21" s="75">
        <v>5</v>
      </c>
      <c r="R21" s="76">
        <v>5</v>
      </c>
    </row>
    <row r="22" spans="1:18" ht="16.5" customHeight="1">
      <c r="A22" s="105"/>
      <c r="B22" s="121"/>
      <c r="C22" s="106"/>
      <c r="D22" s="105"/>
      <c r="E22" s="107"/>
      <c r="F22" s="108"/>
      <c r="G22" s="108"/>
      <c r="H22" s="108"/>
      <c r="I22" s="108"/>
      <c r="J22" s="108"/>
      <c r="K22" s="108"/>
      <c r="L22" s="108"/>
      <c r="M22" s="108"/>
      <c r="N22" s="109"/>
      <c r="O22" s="77"/>
      <c r="P22" s="110"/>
      <c r="Q22" s="110"/>
      <c r="R22" s="78"/>
    </row>
    <row r="23" spans="1:18" ht="12" customHeight="1">
      <c r="A23" s="105"/>
      <c r="B23" s="111" t="s">
        <v>202</v>
      </c>
      <c r="C23" s="106"/>
      <c r="D23" s="105"/>
      <c r="E23" s="107"/>
      <c r="F23" s="108"/>
      <c r="G23" s="108"/>
      <c r="H23" s="108"/>
      <c r="I23" s="108"/>
      <c r="J23" s="108"/>
      <c r="K23" s="112" t="s">
        <v>278</v>
      </c>
      <c r="L23" s="108"/>
      <c r="M23" s="108"/>
      <c r="N23" s="109"/>
      <c r="O23" s="77"/>
      <c r="P23" s="110"/>
      <c r="Q23" s="110"/>
      <c r="R23" s="78"/>
    </row>
    <row r="24" spans="1:18" ht="9" customHeight="1">
      <c r="A24" s="105"/>
      <c r="B24" s="107"/>
      <c r="C24" s="106"/>
      <c r="D24" s="105"/>
      <c r="E24" s="107"/>
      <c r="F24" s="108"/>
      <c r="G24" s="108"/>
      <c r="H24" s="108"/>
      <c r="I24" s="108"/>
      <c r="J24" s="108"/>
      <c r="K24" s="108"/>
      <c r="L24" s="108"/>
      <c r="M24" s="108"/>
      <c r="N24" s="109"/>
      <c r="O24" s="77"/>
      <c r="P24" s="110"/>
      <c r="Q24" s="110"/>
      <c r="R24" s="78"/>
    </row>
    <row r="25" spans="2:11" ht="13.5" customHeight="1">
      <c r="B25" s="111" t="s">
        <v>203</v>
      </c>
      <c r="K25" s="113" t="s">
        <v>201</v>
      </c>
    </row>
    <row r="26" spans="2:14" ht="10.5" customHeight="1">
      <c r="B26" s="121"/>
      <c r="C26" s="113"/>
      <c r="E26" s="113"/>
      <c r="I26" s="118"/>
      <c r="J26" s="118"/>
      <c r="K26" s="118"/>
      <c r="L26" s="118"/>
      <c r="M26" s="118"/>
      <c r="N26" s="118"/>
    </row>
    <row r="27" spans="2:14" ht="12.75">
      <c r="B27" s="121"/>
      <c r="C27" s="113"/>
      <c r="E27" s="113"/>
      <c r="I27" s="79"/>
      <c r="J27" s="79"/>
      <c r="K27" s="79"/>
      <c r="L27" s="79"/>
      <c r="M27" s="79"/>
      <c r="N27" s="79"/>
    </row>
    <row r="28" spans="3:14" ht="15.75">
      <c r="C28" s="119"/>
      <c r="D28" s="119"/>
      <c r="E28" s="119"/>
      <c r="F28" s="119"/>
      <c r="G28" s="119"/>
      <c r="H28" s="119"/>
      <c r="I28" s="120"/>
      <c r="J28" s="120"/>
      <c r="K28" s="120"/>
      <c r="L28" s="120"/>
      <c r="M28" s="120"/>
      <c r="N28" s="120"/>
    </row>
    <row r="29" ht="18.75">
      <c r="C29" s="175"/>
    </row>
    <row r="30" ht="18.75">
      <c r="C30" s="175"/>
    </row>
  </sheetData>
  <sheetProtection/>
  <mergeCells count="17">
    <mergeCell ref="I28:N28"/>
    <mergeCell ref="O5:O6"/>
    <mergeCell ref="P5:P6"/>
    <mergeCell ref="Q5:Q6"/>
    <mergeCell ref="R5:R6"/>
    <mergeCell ref="I26:N26"/>
    <mergeCell ref="I27:N27"/>
    <mergeCell ref="A1:R1"/>
    <mergeCell ref="A2:R2"/>
    <mergeCell ref="A3:R3"/>
    <mergeCell ref="A4:R4"/>
    <mergeCell ref="A5:A6"/>
    <mergeCell ref="B5:B6"/>
    <mergeCell ref="C5:C6"/>
    <mergeCell ref="D5:D6"/>
    <mergeCell ref="E5:E6"/>
    <mergeCell ref="F5:N5"/>
  </mergeCells>
  <printOptions/>
  <pageMargins left="0.24" right="0.196850393700787" top="0.26" bottom="0.3" header="0.2" footer="0.3"/>
  <pageSetup horizontalDpi="300" verticalDpi="300" orientation="landscape" paperSize="9" scale="1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="90" zoomScaleNormal="90" zoomScaleSheetLayoutView="100" zoomScalePageLayoutView="0" workbookViewId="0" topLeftCell="A1">
      <selection activeCell="H26" sqref="H26"/>
    </sheetView>
  </sheetViews>
  <sheetFormatPr defaultColWidth="8.00390625" defaultRowHeight="12.75"/>
  <cols>
    <col min="1" max="1" width="3.00390625" style="113" customWidth="1"/>
    <col min="2" max="2" width="19.625" style="115" customWidth="1"/>
    <col min="3" max="3" width="12.00390625" style="114" customWidth="1"/>
    <col min="4" max="4" width="6.125" style="113" customWidth="1"/>
    <col min="5" max="5" width="11.25390625" style="115" customWidth="1"/>
    <col min="6" max="12" width="5.875" style="113" customWidth="1"/>
    <col min="13" max="14" width="3.75390625" style="116" customWidth="1"/>
    <col min="15" max="15" width="9.125" style="117" customWidth="1"/>
    <col min="16" max="16384" width="8.00390625" style="88" customWidth="1"/>
  </cols>
  <sheetData>
    <row r="1" spans="1:15" ht="21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21" customHeight="1">
      <c r="A2" s="89" t="s">
        <v>280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8" customHeight="1">
      <c r="A3" s="89" t="s">
        <v>316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1.75" customHeight="1" thickBot="1">
      <c r="A4" s="90" t="s">
        <v>14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3.5" thickBot="1">
      <c r="A5" s="91" t="s">
        <v>9</v>
      </c>
      <c r="B5" s="92" t="s">
        <v>10</v>
      </c>
      <c r="C5" s="200" t="s">
        <v>2</v>
      </c>
      <c r="D5" s="92" t="s">
        <v>11</v>
      </c>
      <c r="E5" s="92" t="s">
        <v>3</v>
      </c>
      <c r="F5" s="201"/>
      <c r="G5" s="202"/>
      <c r="H5" s="202"/>
      <c r="I5" s="202"/>
      <c r="J5" s="202"/>
      <c r="K5" s="202"/>
      <c r="L5" s="203"/>
      <c r="M5" s="91" t="s">
        <v>12</v>
      </c>
      <c r="N5" s="92" t="s">
        <v>13</v>
      </c>
      <c r="O5" s="92" t="s">
        <v>8</v>
      </c>
    </row>
    <row r="6" spans="1:15" ht="13.5" thickBot="1">
      <c r="A6" s="195"/>
      <c r="B6" s="156"/>
      <c r="C6" s="204"/>
      <c r="D6" s="156"/>
      <c r="E6" s="156"/>
      <c r="F6" s="205" t="s">
        <v>62</v>
      </c>
      <c r="G6" s="206" t="s">
        <v>90</v>
      </c>
      <c r="H6" s="206" t="s">
        <v>117</v>
      </c>
      <c r="I6" s="206" t="s">
        <v>130</v>
      </c>
      <c r="J6" s="206" t="s">
        <v>153</v>
      </c>
      <c r="K6" s="206" t="s">
        <v>165</v>
      </c>
      <c r="L6" s="207" t="s">
        <v>166</v>
      </c>
      <c r="M6" s="100"/>
      <c r="N6" s="101"/>
      <c r="O6" s="101"/>
    </row>
    <row r="7" spans="1:15" ht="15" customHeight="1">
      <c r="A7" s="184">
        <v>1</v>
      </c>
      <c r="B7" s="208" t="s">
        <v>317</v>
      </c>
      <c r="C7" s="209" t="s">
        <v>318</v>
      </c>
      <c r="D7" s="210" t="s">
        <v>284</v>
      </c>
      <c r="E7" s="188" t="s">
        <v>4</v>
      </c>
      <c r="F7" s="211" t="s">
        <v>184</v>
      </c>
      <c r="G7" s="212" t="s">
        <v>319</v>
      </c>
      <c r="H7" s="212" t="s">
        <v>319</v>
      </c>
      <c r="I7" s="212" t="s">
        <v>319</v>
      </c>
      <c r="J7" s="212" t="s">
        <v>319</v>
      </c>
      <c r="K7" s="212" t="s">
        <v>319</v>
      </c>
      <c r="L7" s="213" t="s">
        <v>319</v>
      </c>
      <c r="M7" s="214" t="s">
        <v>320</v>
      </c>
      <c r="N7" s="215" t="s">
        <v>321</v>
      </c>
      <c r="O7" s="21" t="s">
        <v>322</v>
      </c>
    </row>
    <row r="8" spans="1:15" ht="15" customHeight="1">
      <c r="A8" s="103">
        <v>2</v>
      </c>
      <c r="B8" s="216" t="s">
        <v>323</v>
      </c>
      <c r="C8" s="176" t="s">
        <v>324</v>
      </c>
      <c r="D8" s="210" t="s">
        <v>284</v>
      </c>
      <c r="E8" s="163" t="s">
        <v>4</v>
      </c>
      <c r="F8" s="217" t="s">
        <v>241</v>
      </c>
      <c r="G8" s="218" t="s">
        <v>296</v>
      </c>
      <c r="H8" s="218" t="s">
        <v>212</v>
      </c>
      <c r="I8" s="218" t="s">
        <v>186</v>
      </c>
      <c r="J8" s="218" t="s">
        <v>101</v>
      </c>
      <c r="K8" s="218" t="s">
        <v>180</v>
      </c>
      <c r="L8" s="219" t="s">
        <v>208</v>
      </c>
      <c r="M8" s="220" t="s">
        <v>325</v>
      </c>
      <c r="N8" s="221" t="s">
        <v>326</v>
      </c>
      <c r="O8" s="19" t="s">
        <v>327</v>
      </c>
    </row>
    <row r="9" spans="1:15" ht="15" customHeight="1">
      <c r="A9" s="103">
        <v>3</v>
      </c>
      <c r="B9" s="216" t="s">
        <v>328</v>
      </c>
      <c r="C9" s="176" t="s">
        <v>329</v>
      </c>
      <c r="D9" s="162" t="s">
        <v>284</v>
      </c>
      <c r="E9" s="163" t="s">
        <v>4</v>
      </c>
      <c r="F9" s="217" t="s">
        <v>83</v>
      </c>
      <c r="G9" s="218" t="s">
        <v>150</v>
      </c>
      <c r="H9" s="218" t="s">
        <v>81</v>
      </c>
      <c r="I9" s="218" t="s">
        <v>116</v>
      </c>
      <c r="J9" s="218" t="s">
        <v>119</v>
      </c>
      <c r="K9" s="218" t="s">
        <v>92</v>
      </c>
      <c r="L9" s="219" t="s">
        <v>248</v>
      </c>
      <c r="M9" s="220" t="s">
        <v>330</v>
      </c>
      <c r="N9" s="221" t="s">
        <v>331</v>
      </c>
      <c r="O9" s="19" t="s">
        <v>332</v>
      </c>
    </row>
    <row r="10" spans="1:15" ht="15" customHeight="1">
      <c r="A10" s="103">
        <v>4</v>
      </c>
      <c r="B10" s="216" t="s">
        <v>333</v>
      </c>
      <c r="C10" s="176" t="s">
        <v>334</v>
      </c>
      <c r="D10" s="162" t="s">
        <v>284</v>
      </c>
      <c r="E10" s="163" t="s">
        <v>4</v>
      </c>
      <c r="F10" s="217" t="s">
        <v>119</v>
      </c>
      <c r="G10" s="218" t="s">
        <v>89</v>
      </c>
      <c r="H10" s="218" t="s">
        <v>213</v>
      </c>
      <c r="I10" s="218" t="s">
        <v>131</v>
      </c>
      <c r="J10" s="218" t="s">
        <v>180</v>
      </c>
      <c r="K10" s="218" t="s">
        <v>177</v>
      </c>
      <c r="L10" s="219" t="s">
        <v>209</v>
      </c>
      <c r="M10" s="220" t="s">
        <v>335</v>
      </c>
      <c r="N10" s="221" t="s">
        <v>325</v>
      </c>
      <c r="O10" s="19" t="s">
        <v>336</v>
      </c>
    </row>
    <row r="11" spans="1:15" ht="15" customHeight="1">
      <c r="A11" s="103">
        <v>5</v>
      </c>
      <c r="B11" s="216" t="s">
        <v>337</v>
      </c>
      <c r="C11" s="176" t="s">
        <v>338</v>
      </c>
      <c r="D11" s="167">
        <v>1</v>
      </c>
      <c r="E11" s="163" t="s">
        <v>4</v>
      </c>
      <c r="F11" s="217" t="s">
        <v>256</v>
      </c>
      <c r="G11" s="218" t="s">
        <v>208</v>
      </c>
      <c r="H11" s="218" t="s">
        <v>77</v>
      </c>
      <c r="I11" s="218" t="s">
        <v>123</v>
      </c>
      <c r="J11" s="218" t="s">
        <v>136</v>
      </c>
      <c r="K11" s="218" t="s">
        <v>186</v>
      </c>
      <c r="L11" s="219" t="s">
        <v>241</v>
      </c>
      <c r="M11" s="220" t="s">
        <v>339</v>
      </c>
      <c r="N11" s="221" t="s">
        <v>340</v>
      </c>
      <c r="O11" s="19" t="s">
        <v>341</v>
      </c>
    </row>
    <row r="12" spans="1:15" ht="15" customHeight="1">
      <c r="A12" s="103">
        <v>6</v>
      </c>
      <c r="B12" s="216" t="s">
        <v>342</v>
      </c>
      <c r="C12" s="176" t="s">
        <v>343</v>
      </c>
      <c r="D12" s="167">
        <v>1</v>
      </c>
      <c r="E12" s="163" t="s">
        <v>4</v>
      </c>
      <c r="F12" s="217" t="s">
        <v>76</v>
      </c>
      <c r="G12" s="218" t="s">
        <v>138</v>
      </c>
      <c r="H12" s="218" t="s">
        <v>123</v>
      </c>
      <c r="I12" s="218" t="s">
        <v>296</v>
      </c>
      <c r="J12" s="218" t="s">
        <v>77</v>
      </c>
      <c r="K12" s="218" t="s">
        <v>259</v>
      </c>
      <c r="L12" s="219" t="s">
        <v>197</v>
      </c>
      <c r="M12" s="220" t="s">
        <v>344</v>
      </c>
      <c r="N12" s="221" t="s">
        <v>345</v>
      </c>
      <c r="O12" s="19" t="s">
        <v>346</v>
      </c>
    </row>
    <row r="13" spans="1:15" ht="15" customHeight="1">
      <c r="A13" s="103">
        <v>7</v>
      </c>
      <c r="B13" s="216" t="s">
        <v>347</v>
      </c>
      <c r="C13" s="176" t="s">
        <v>348</v>
      </c>
      <c r="D13" s="167">
        <v>1</v>
      </c>
      <c r="E13" s="163" t="s">
        <v>6</v>
      </c>
      <c r="F13" s="217" t="s">
        <v>77</v>
      </c>
      <c r="G13" s="218" t="s">
        <v>148</v>
      </c>
      <c r="H13" s="218" t="s">
        <v>134</v>
      </c>
      <c r="I13" s="218" t="s">
        <v>267</v>
      </c>
      <c r="J13" s="218" t="s">
        <v>83</v>
      </c>
      <c r="K13" s="218" t="s">
        <v>78</v>
      </c>
      <c r="L13" s="219" t="s">
        <v>116</v>
      </c>
      <c r="M13" s="220" t="s">
        <v>349</v>
      </c>
      <c r="N13" s="221" t="s">
        <v>350</v>
      </c>
      <c r="O13" s="19" t="s">
        <v>351</v>
      </c>
    </row>
    <row r="14" spans="1:15" ht="15" customHeight="1">
      <c r="A14" s="103">
        <v>8</v>
      </c>
      <c r="B14" s="216" t="s">
        <v>352</v>
      </c>
      <c r="C14" s="176" t="s">
        <v>353</v>
      </c>
      <c r="D14" s="167">
        <v>1</v>
      </c>
      <c r="E14" s="163" t="s">
        <v>4</v>
      </c>
      <c r="F14" s="217" t="s">
        <v>123</v>
      </c>
      <c r="G14" s="218" t="s">
        <v>221</v>
      </c>
      <c r="H14" s="218" t="s">
        <v>140</v>
      </c>
      <c r="I14" s="218" t="s">
        <v>217</v>
      </c>
      <c r="J14" s="218" t="s">
        <v>241</v>
      </c>
      <c r="K14" s="218" t="s">
        <v>154</v>
      </c>
      <c r="L14" s="219" t="s">
        <v>156</v>
      </c>
      <c r="M14" s="220" t="s">
        <v>344</v>
      </c>
      <c r="N14" s="221" t="s">
        <v>354</v>
      </c>
      <c r="O14" s="19" t="s">
        <v>355</v>
      </c>
    </row>
    <row r="15" spans="1:15" ht="15" customHeight="1">
      <c r="A15" s="103">
        <v>9</v>
      </c>
      <c r="B15" s="216" t="s">
        <v>356</v>
      </c>
      <c r="C15" s="176" t="s">
        <v>357</v>
      </c>
      <c r="D15" s="167">
        <v>1</v>
      </c>
      <c r="E15" s="163" t="s">
        <v>7</v>
      </c>
      <c r="F15" s="217" t="s">
        <v>79</v>
      </c>
      <c r="G15" s="218" t="s">
        <v>89</v>
      </c>
      <c r="H15" s="218" t="s">
        <v>82</v>
      </c>
      <c r="I15" s="218" t="s">
        <v>208</v>
      </c>
      <c r="J15" s="218" t="s">
        <v>100</v>
      </c>
      <c r="K15" s="218" t="s">
        <v>209</v>
      </c>
      <c r="L15" s="219" t="s">
        <v>358</v>
      </c>
      <c r="M15" s="220" t="s">
        <v>344</v>
      </c>
      <c r="N15" s="221" t="s">
        <v>359</v>
      </c>
      <c r="O15" s="19" t="s">
        <v>360</v>
      </c>
    </row>
    <row r="16" spans="1:15" ht="15" customHeight="1">
      <c r="A16" s="103">
        <v>10</v>
      </c>
      <c r="B16" s="216" t="s">
        <v>361</v>
      </c>
      <c r="C16" s="176" t="s">
        <v>362</v>
      </c>
      <c r="D16" s="167">
        <v>1</v>
      </c>
      <c r="E16" s="163" t="s">
        <v>6</v>
      </c>
      <c r="F16" s="217" t="s">
        <v>177</v>
      </c>
      <c r="G16" s="218" t="s">
        <v>247</v>
      </c>
      <c r="H16" s="218" t="s">
        <v>248</v>
      </c>
      <c r="I16" s="218" t="s">
        <v>138</v>
      </c>
      <c r="J16" s="218" t="s">
        <v>140</v>
      </c>
      <c r="K16" s="218" t="s">
        <v>97</v>
      </c>
      <c r="L16" s="219" t="s">
        <v>363</v>
      </c>
      <c r="M16" s="220" t="s">
        <v>344</v>
      </c>
      <c r="N16" s="221" t="s">
        <v>354</v>
      </c>
      <c r="O16" s="19" t="s">
        <v>364</v>
      </c>
    </row>
    <row r="17" spans="1:15" ht="15" customHeight="1" thickBot="1">
      <c r="A17" s="158">
        <v>11</v>
      </c>
      <c r="B17" s="222" t="s">
        <v>365</v>
      </c>
      <c r="C17" s="177" t="s">
        <v>366</v>
      </c>
      <c r="D17" s="168">
        <v>1</v>
      </c>
      <c r="E17" s="169" t="s">
        <v>5</v>
      </c>
      <c r="F17" s="223" t="s">
        <v>89</v>
      </c>
      <c r="G17" s="224" t="s">
        <v>131</v>
      </c>
      <c r="H17" s="224" t="s">
        <v>85</v>
      </c>
      <c r="I17" s="224" t="s">
        <v>148</v>
      </c>
      <c r="J17" s="224" t="s">
        <v>221</v>
      </c>
      <c r="K17" s="224" t="s">
        <v>191</v>
      </c>
      <c r="L17" s="225" t="s">
        <v>100</v>
      </c>
      <c r="M17" s="226" t="s">
        <v>339</v>
      </c>
      <c r="N17" s="227" t="s">
        <v>367</v>
      </c>
      <c r="O17" s="20" t="s">
        <v>368</v>
      </c>
    </row>
    <row r="18" spans="1:15" ht="16.5" customHeight="1">
      <c r="A18" s="105"/>
      <c r="B18" s="88"/>
      <c r="C18" s="106"/>
      <c r="D18" s="105"/>
      <c r="E18" s="107"/>
      <c r="F18" s="108"/>
      <c r="G18" s="108"/>
      <c r="H18" s="108"/>
      <c r="I18" s="108"/>
      <c r="J18" s="108"/>
      <c r="K18" s="108"/>
      <c r="L18" s="108"/>
      <c r="M18" s="16"/>
      <c r="N18" s="110"/>
      <c r="O18" s="18"/>
    </row>
    <row r="19" spans="1:15" ht="12" customHeight="1">
      <c r="A19" s="105"/>
      <c r="B19" s="111" t="s">
        <v>369</v>
      </c>
      <c r="C19" s="106"/>
      <c r="D19" s="105"/>
      <c r="E19" s="107"/>
      <c r="F19" s="108"/>
      <c r="G19" s="108"/>
      <c r="H19" s="108"/>
      <c r="I19" s="108"/>
      <c r="J19" s="108"/>
      <c r="K19" s="112" t="s">
        <v>278</v>
      </c>
      <c r="L19" s="108"/>
      <c r="M19" s="16"/>
      <c r="N19" s="110"/>
      <c r="O19" s="18"/>
    </row>
    <row r="20" spans="1:15" ht="9" customHeight="1">
      <c r="A20" s="105"/>
      <c r="B20" s="107"/>
      <c r="C20" s="106"/>
      <c r="D20" s="105"/>
      <c r="E20" s="107"/>
      <c r="F20" s="108"/>
      <c r="G20" s="108"/>
      <c r="H20" s="108"/>
      <c r="I20" s="108"/>
      <c r="J20" s="108"/>
      <c r="K20" s="108"/>
      <c r="L20" s="108"/>
      <c r="M20" s="16"/>
      <c r="N20" s="110"/>
      <c r="O20" s="18"/>
    </row>
    <row r="21" spans="2:11" ht="12" customHeight="1">
      <c r="B21" s="111" t="s">
        <v>370</v>
      </c>
      <c r="K21" s="113" t="s">
        <v>201</v>
      </c>
    </row>
    <row r="22" spans="2:12" ht="10.5" customHeight="1">
      <c r="B22" s="88"/>
      <c r="C22" s="113"/>
      <c r="E22" s="113"/>
      <c r="I22" s="118"/>
      <c r="J22" s="118"/>
      <c r="K22" s="118"/>
      <c r="L22" s="118"/>
    </row>
    <row r="23" spans="2:12" ht="12.75">
      <c r="B23" s="88"/>
      <c r="C23" s="113"/>
      <c r="E23" s="113"/>
      <c r="I23" s="26"/>
      <c r="J23" s="26"/>
      <c r="K23" s="26"/>
      <c r="L23" s="26"/>
    </row>
    <row r="24" spans="3:12" ht="15.75">
      <c r="C24" s="119"/>
      <c r="D24" s="119"/>
      <c r="E24" s="119"/>
      <c r="F24" s="119"/>
      <c r="G24" s="119"/>
      <c r="H24" s="119"/>
      <c r="I24" s="120"/>
      <c r="J24" s="120"/>
      <c r="K24" s="120"/>
      <c r="L24" s="120"/>
    </row>
    <row r="25" ht="12.75"/>
  </sheetData>
  <sheetProtection/>
  <mergeCells count="16">
    <mergeCell ref="M5:M6"/>
    <mergeCell ref="N5:N6"/>
    <mergeCell ref="O5:O6"/>
    <mergeCell ref="I22:L22"/>
    <mergeCell ref="I23:L23"/>
    <mergeCell ref="I24:L24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L5"/>
  </mergeCells>
  <printOptions/>
  <pageMargins left="0.33" right="0.196850393700787" top="0.26" bottom="0.3" header="0.2" footer="0.3"/>
  <pageSetup horizontalDpi="300" verticalDpi="300" orientation="landscape" paperSize="9" scale="13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zoomScalePageLayoutView="0" workbookViewId="0" topLeftCell="A1">
      <selection activeCell="Q20" sqref="Q20:R20"/>
    </sheetView>
  </sheetViews>
  <sheetFormatPr defaultColWidth="9.00390625" defaultRowHeight="12.75"/>
  <cols>
    <col min="1" max="1" width="4.375" style="248" customWidth="1"/>
    <col min="2" max="2" width="27.125" style="249" customWidth="1"/>
    <col min="3" max="3" width="16.625" style="248" customWidth="1"/>
    <col min="4" max="4" width="9.875" style="248" customWidth="1"/>
    <col min="5" max="5" width="14.625" style="248" customWidth="1"/>
    <col min="6" max="14" width="5.75390625" style="248" customWidth="1"/>
    <col min="15" max="15" width="6.375" style="253" customWidth="1"/>
    <col min="16" max="16384" width="9.125" style="253" customWidth="1"/>
  </cols>
  <sheetData>
    <row r="1" spans="1:16" ht="27" customHeight="1">
      <c r="A1" s="228" t="s">
        <v>371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24" customHeight="1">
      <c r="A2" s="229" t="s">
        <v>372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ht="25.5" customHeight="1">
      <c r="A3" s="230" t="s">
        <v>373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1:14" ht="20.25" customHeight="1" thickBo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5" spans="1:19" ht="36.75" customHeight="1" thickBot="1">
      <c r="A5" s="254" t="s">
        <v>374</v>
      </c>
      <c r="B5" s="255" t="s">
        <v>375</v>
      </c>
      <c r="C5" s="256" t="s">
        <v>2</v>
      </c>
      <c r="D5" s="232" t="s">
        <v>376</v>
      </c>
      <c r="E5" s="254" t="s">
        <v>3</v>
      </c>
      <c r="F5" s="257">
        <v>1</v>
      </c>
      <c r="G5" s="258">
        <v>2</v>
      </c>
      <c r="H5" s="258">
        <v>3</v>
      </c>
      <c r="I5" s="258">
        <v>4</v>
      </c>
      <c r="J5" s="258">
        <v>5</v>
      </c>
      <c r="K5" s="258">
        <v>6</v>
      </c>
      <c r="L5" s="258">
        <v>7</v>
      </c>
      <c r="M5" s="258">
        <v>8</v>
      </c>
      <c r="N5" s="258">
        <v>9</v>
      </c>
      <c r="O5" s="232" t="s">
        <v>377</v>
      </c>
      <c r="P5" s="254" t="s">
        <v>378</v>
      </c>
      <c r="S5" s="259"/>
    </row>
    <row r="6" spans="1:19" ht="24.75" customHeight="1">
      <c r="A6" s="288">
        <v>1</v>
      </c>
      <c r="B6" s="234" t="s">
        <v>379</v>
      </c>
      <c r="C6" s="289" t="s">
        <v>380</v>
      </c>
      <c r="D6" s="290">
        <v>2</v>
      </c>
      <c r="E6" s="235" t="s">
        <v>6</v>
      </c>
      <c r="F6" s="291">
        <v>3</v>
      </c>
      <c r="G6" s="262">
        <v>0</v>
      </c>
      <c r="H6" s="262">
        <v>1</v>
      </c>
      <c r="I6" s="262">
        <v>0</v>
      </c>
      <c r="J6" s="262">
        <v>1</v>
      </c>
      <c r="K6" s="262">
        <v>1</v>
      </c>
      <c r="L6" s="262">
        <v>0</v>
      </c>
      <c r="M6" s="262">
        <v>1</v>
      </c>
      <c r="N6" s="263">
        <v>1</v>
      </c>
      <c r="O6" s="264">
        <f>SUM(G6:N6)</f>
        <v>5</v>
      </c>
      <c r="P6" s="264" t="s">
        <v>400</v>
      </c>
      <c r="S6" s="259"/>
    </row>
    <row r="7" spans="1:19" ht="24.75" customHeight="1">
      <c r="A7" s="265">
        <v>2</v>
      </c>
      <c r="B7" s="237" t="s">
        <v>381</v>
      </c>
      <c r="C7" s="238" t="s">
        <v>382</v>
      </c>
      <c r="D7" s="266">
        <v>2</v>
      </c>
      <c r="E7" s="239" t="s">
        <v>6</v>
      </c>
      <c r="F7" s="267">
        <v>1</v>
      </c>
      <c r="G7" s="240">
        <v>3</v>
      </c>
      <c r="H7" s="268">
        <v>0.5</v>
      </c>
      <c r="I7" s="268">
        <v>0</v>
      </c>
      <c r="J7" s="268">
        <v>1</v>
      </c>
      <c r="K7" s="268">
        <v>1</v>
      </c>
      <c r="L7" s="268">
        <v>1</v>
      </c>
      <c r="M7" s="268">
        <v>0</v>
      </c>
      <c r="N7" s="269">
        <v>1</v>
      </c>
      <c r="O7" s="270">
        <f>SUM(F7+H7+I7+J7+K7+L7+M7+N7)</f>
        <v>5.5</v>
      </c>
      <c r="P7" s="271">
        <v>2</v>
      </c>
      <c r="S7" s="259"/>
    </row>
    <row r="8" spans="1:19" ht="24.75" customHeight="1">
      <c r="A8" s="265">
        <v>3</v>
      </c>
      <c r="B8" s="237" t="s">
        <v>383</v>
      </c>
      <c r="C8" s="238" t="s">
        <v>384</v>
      </c>
      <c r="D8" s="266">
        <v>3</v>
      </c>
      <c r="E8" s="241" t="s">
        <v>4</v>
      </c>
      <c r="F8" s="267">
        <v>0</v>
      </c>
      <c r="G8" s="268">
        <v>0.5</v>
      </c>
      <c r="H8" s="240">
        <v>3</v>
      </c>
      <c r="I8" s="268">
        <v>0</v>
      </c>
      <c r="J8" s="268">
        <v>0</v>
      </c>
      <c r="K8" s="268">
        <v>0</v>
      </c>
      <c r="L8" s="268">
        <v>0</v>
      </c>
      <c r="M8" s="268">
        <v>0.5</v>
      </c>
      <c r="N8" s="269">
        <v>0</v>
      </c>
      <c r="O8" s="270">
        <f>SUM(F8+G8+I8+J8+K8+L8+M8+N8)</f>
        <v>1</v>
      </c>
      <c r="P8" s="270">
        <v>9</v>
      </c>
      <c r="S8" s="259"/>
    </row>
    <row r="9" spans="1:19" ht="24.75" customHeight="1">
      <c r="A9" s="265">
        <v>4</v>
      </c>
      <c r="B9" s="237" t="s">
        <v>385</v>
      </c>
      <c r="C9" s="238" t="s">
        <v>386</v>
      </c>
      <c r="D9" s="266">
        <v>2</v>
      </c>
      <c r="E9" s="241" t="s">
        <v>4</v>
      </c>
      <c r="F9" s="267">
        <v>1</v>
      </c>
      <c r="G9" s="268">
        <v>1</v>
      </c>
      <c r="H9" s="268">
        <v>1</v>
      </c>
      <c r="I9" s="240">
        <v>3</v>
      </c>
      <c r="J9" s="268">
        <v>0.5</v>
      </c>
      <c r="K9" s="268">
        <v>0</v>
      </c>
      <c r="L9" s="268">
        <v>1</v>
      </c>
      <c r="M9" s="268">
        <v>1</v>
      </c>
      <c r="N9" s="269">
        <v>1</v>
      </c>
      <c r="O9" s="270">
        <f>SUM(F9+G9+H9+J9+K9+L9+M9+N9)</f>
        <v>6.5</v>
      </c>
      <c r="P9" s="271">
        <v>1</v>
      </c>
      <c r="S9" s="259"/>
    </row>
    <row r="10" spans="1:19" ht="24.75" customHeight="1">
      <c r="A10" s="265">
        <v>5</v>
      </c>
      <c r="B10" s="237" t="s">
        <v>387</v>
      </c>
      <c r="C10" s="238" t="s">
        <v>388</v>
      </c>
      <c r="D10" s="266">
        <v>3</v>
      </c>
      <c r="E10" s="241" t="s">
        <v>4</v>
      </c>
      <c r="F10" s="267">
        <v>0</v>
      </c>
      <c r="G10" s="268">
        <v>0</v>
      </c>
      <c r="H10" s="268">
        <v>1</v>
      </c>
      <c r="I10" s="268">
        <v>0.5</v>
      </c>
      <c r="J10" s="240">
        <v>3</v>
      </c>
      <c r="K10" s="268">
        <v>1</v>
      </c>
      <c r="L10" s="268">
        <v>0</v>
      </c>
      <c r="M10" s="268">
        <v>0</v>
      </c>
      <c r="N10" s="269">
        <v>0</v>
      </c>
      <c r="O10" s="270">
        <f>SUM(F10+G10+H10+I10+K10+L10+M10+N10)</f>
        <v>2.5</v>
      </c>
      <c r="P10" s="270">
        <v>8</v>
      </c>
      <c r="S10" s="259"/>
    </row>
    <row r="11" spans="1:19" ht="24.75" customHeight="1">
      <c r="A11" s="265">
        <v>6</v>
      </c>
      <c r="B11" s="237" t="s">
        <v>389</v>
      </c>
      <c r="C11" s="238" t="s">
        <v>390</v>
      </c>
      <c r="D11" s="266">
        <v>2</v>
      </c>
      <c r="E11" s="241" t="s">
        <v>4</v>
      </c>
      <c r="F11" s="267">
        <v>0</v>
      </c>
      <c r="G11" s="268">
        <v>0</v>
      </c>
      <c r="H11" s="268">
        <v>1</v>
      </c>
      <c r="I11" s="268">
        <v>1</v>
      </c>
      <c r="J11" s="268">
        <v>0</v>
      </c>
      <c r="K11" s="240">
        <v>3</v>
      </c>
      <c r="L11" s="268">
        <v>1</v>
      </c>
      <c r="M11" s="268">
        <v>1</v>
      </c>
      <c r="N11" s="269">
        <v>1</v>
      </c>
      <c r="O11" s="270">
        <f>SUM(F11+G11+H11+I11+J11+L11+M11+N11)</f>
        <v>5</v>
      </c>
      <c r="P11" s="271">
        <v>3</v>
      </c>
      <c r="S11" s="259"/>
    </row>
    <row r="12" spans="1:19" ht="24.75" customHeight="1">
      <c r="A12" s="265">
        <v>7</v>
      </c>
      <c r="B12" s="237" t="s">
        <v>391</v>
      </c>
      <c r="C12" s="238" t="s">
        <v>392</v>
      </c>
      <c r="D12" s="266">
        <v>3</v>
      </c>
      <c r="E12" s="241" t="s">
        <v>6</v>
      </c>
      <c r="F12" s="267">
        <v>1</v>
      </c>
      <c r="G12" s="268">
        <v>0</v>
      </c>
      <c r="H12" s="268">
        <v>1</v>
      </c>
      <c r="I12" s="268">
        <v>0</v>
      </c>
      <c r="J12" s="268">
        <v>1</v>
      </c>
      <c r="K12" s="268">
        <v>0</v>
      </c>
      <c r="L12" s="240">
        <v>3</v>
      </c>
      <c r="M12" s="268">
        <v>1</v>
      </c>
      <c r="N12" s="269">
        <v>0</v>
      </c>
      <c r="O12" s="270">
        <v>4</v>
      </c>
      <c r="P12" s="272" t="s">
        <v>401</v>
      </c>
      <c r="S12" s="259"/>
    </row>
    <row r="13" spans="1:19" ht="24.75" customHeight="1">
      <c r="A13" s="265">
        <v>8</v>
      </c>
      <c r="B13" s="237" t="s">
        <v>393</v>
      </c>
      <c r="C13" s="238" t="s">
        <v>394</v>
      </c>
      <c r="D13" s="266">
        <v>3</v>
      </c>
      <c r="E13" s="241" t="s">
        <v>4</v>
      </c>
      <c r="F13" s="267">
        <v>0</v>
      </c>
      <c r="G13" s="268">
        <v>1</v>
      </c>
      <c r="H13" s="268">
        <v>0.5</v>
      </c>
      <c r="I13" s="268">
        <v>0</v>
      </c>
      <c r="J13" s="268">
        <v>1</v>
      </c>
      <c r="K13" s="268">
        <v>0</v>
      </c>
      <c r="L13" s="268">
        <v>0</v>
      </c>
      <c r="M13" s="240">
        <v>3</v>
      </c>
      <c r="N13" s="269">
        <v>1</v>
      </c>
      <c r="O13" s="270">
        <v>3.5</v>
      </c>
      <c r="P13" s="270">
        <v>6</v>
      </c>
      <c r="S13" s="259"/>
    </row>
    <row r="14" spans="1:19" ht="24.75" customHeight="1" thickBot="1">
      <c r="A14" s="273">
        <v>9</v>
      </c>
      <c r="B14" s="292" t="s">
        <v>395</v>
      </c>
      <c r="C14" s="293" t="s">
        <v>396</v>
      </c>
      <c r="D14" s="294">
        <v>2</v>
      </c>
      <c r="E14" s="242" t="s">
        <v>6</v>
      </c>
      <c r="F14" s="274">
        <v>0</v>
      </c>
      <c r="G14" s="275">
        <v>0</v>
      </c>
      <c r="H14" s="275">
        <v>1</v>
      </c>
      <c r="I14" s="275">
        <v>0</v>
      </c>
      <c r="J14" s="275">
        <v>1</v>
      </c>
      <c r="K14" s="275">
        <v>0</v>
      </c>
      <c r="L14" s="275">
        <v>1</v>
      </c>
      <c r="M14" s="275">
        <v>0</v>
      </c>
      <c r="N14" s="295">
        <v>3</v>
      </c>
      <c r="O14" s="276">
        <f>SUM(F14+G14+H14+I14+J14+L14+M14)</f>
        <v>3</v>
      </c>
      <c r="P14" s="276">
        <v>7</v>
      </c>
      <c r="S14" s="259"/>
    </row>
    <row r="15" spans="1:16" ht="1.5" customHeight="1" thickBot="1">
      <c r="A15" s="277">
        <v>10</v>
      </c>
      <c r="B15" s="285" t="s">
        <v>397</v>
      </c>
      <c r="C15" s="286"/>
      <c r="D15" s="287"/>
      <c r="E15" s="278"/>
      <c r="F15" s="279"/>
      <c r="G15" s="280"/>
      <c r="H15" s="280"/>
      <c r="I15" s="280"/>
      <c r="J15" s="280"/>
      <c r="K15" s="280"/>
      <c r="L15" s="280"/>
      <c r="M15" s="280"/>
      <c r="N15" s="280"/>
      <c r="O15" s="281"/>
      <c r="P15" s="282"/>
    </row>
    <row r="16" spans="1:14" ht="27.7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</row>
    <row r="17" spans="1:14" ht="6.75" customHeight="1">
      <c r="A17" s="245"/>
      <c r="B17" s="246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</row>
    <row r="18" spans="1:16" ht="25.5" customHeight="1">
      <c r="A18" s="247" t="s">
        <v>398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ht="6" customHeight="1">
      <c r="M19" s="250"/>
    </row>
    <row r="20" spans="1:16" ht="25.5" customHeight="1">
      <c r="A20" s="247" t="s">
        <v>399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</row>
    <row r="21" ht="15.75"/>
    <row r="22" ht="15.75"/>
    <row r="23" ht="15.75">
      <c r="B23" s="283"/>
    </row>
    <row r="24" ht="15.75">
      <c r="B24" s="283"/>
    </row>
    <row r="25" ht="15.75">
      <c r="B25" s="283"/>
    </row>
    <row r="26" ht="15.75">
      <c r="B26" s="283"/>
    </row>
    <row r="27" ht="15.75">
      <c r="B27" s="283"/>
    </row>
    <row r="28" ht="15.75">
      <c r="B28" s="283"/>
    </row>
    <row r="29" ht="15.75">
      <c r="B29" s="283"/>
    </row>
    <row r="30" ht="15.75">
      <c r="B30" s="283"/>
    </row>
    <row r="31" ht="15.75">
      <c r="B31" s="283"/>
    </row>
    <row r="32" ht="15.75">
      <c r="B32" s="283"/>
    </row>
    <row r="33" s="248" customFormat="1" ht="15.75">
      <c r="B33" s="283"/>
    </row>
    <row r="34" s="248" customFormat="1" ht="15.75">
      <c r="B34" s="283"/>
    </row>
    <row r="35" s="248" customFormat="1" ht="15.75">
      <c r="B35" s="283"/>
    </row>
    <row r="36" s="248" customFormat="1" ht="15.75">
      <c r="B36" s="283"/>
    </row>
    <row r="37" s="248" customFormat="1" ht="15.75">
      <c r="B37" s="283"/>
    </row>
    <row r="38" s="248" customFormat="1" ht="15.75">
      <c r="B38" s="283"/>
    </row>
    <row r="39" s="248" customFormat="1" ht="15.75">
      <c r="B39" s="283"/>
    </row>
    <row r="40" s="248" customFormat="1" ht="15.75">
      <c r="B40" s="283"/>
    </row>
    <row r="41" s="248" customFormat="1" ht="15.75">
      <c r="B41" s="283"/>
    </row>
    <row r="42" s="248" customFormat="1" ht="15.75">
      <c r="B42" s="283"/>
    </row>
    <row r="43" s="248" customFormat="1" ht="15.75">
      <c r="B43" s="283"/>
    </row>
    <row r="44" s="248" customFormat="1" ht="15.75">
      <c r="B44" s="283"/>
    </row>
    <row r="45" s="248" customFormat="1" ht="15.75">
      <c r="B45" s="283"/>
    </row>
    <row r="46" s="248" customFormat="1" ht="15.75">
      <c r="B46" s="283"/>
    </row>
    <row r="47" s="248" customFormat="1" ht="15.75">
      <c r="B47" s="284"/>
    </row>
    <row r="48" s="248" customFormat="1" ht="15.75">
      <c r="B48" s="283"/>
    </row>
    <row r="49" s="248" customFormat="1" ht="15.75">
      <c r="B49" s="283"/>
    </row>
    <row r="50" s="248" customFormat="1" ht="15.75">
      <c r="B50" s="283"/>
    </row>
    <row r="51" s="248" customFormat="1" ht="15.75">
      <c r="B51" s="283"/>
    </row>
    <row r="52" s="248" customFormat="1" ht="15.75">
      <c r="B52" s="283"/>
    </row>
    <row r="53" s="248" customFormat="1" ht="15.75">
      <c r="B53" s="283"/>
    </row>
  </sheetData>
  <sheetProtection/>
  <mergeCells count="16">
    <mergeCell ref="B40:B43"/>
    <mergeCell ref="B44:B46"/>
    <mergeCell ref="B48:B50"/>
    <mergeCell ref="B51:B53"/>
    <mergeCell ref="A20:P20"/>
    <mergeCell ref="B23:B25"/>
    <mergeCell ref="B26:B29"/>
    <mergeCell ref="B30:B32"/>
    <mergeCell ref="B33:B36"/>
    <mergeCell ref="B37:B39"/>
    <mergeCell ref="A1:P1"/>
    <mergeCell ref="A2:P2"/>
    <mergeCell ref="A3:P3"/>
    <mergeCell ref="A4:N4"/>
    <mergeCell ref="A16:N16"/>
    <mergeCell ref="A18:P18"/>
  </mergeCells>
  <printOptions/>
  <pageMargins left="0.58" right="0.196850393700787" top="0.29" bottom="0.18" header="0.24" footer="0.15"/>
  <pageSetup horizontalDpi="180" verticalDpi="18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zoomScalePageLayoutView="0" workbookViewId="0" topLeftCell="A1">
      <selection activeCell="E20" sqref="E20"/>
    </sheetView>
  </sheetViews>
  <sheetFormatPr defaultColWidth="9.00390625" defaultRowHeight="12.75"/>
  <cols>
    <col min="1" max="1" width="4.375" style="248" customWidth="1"/>
    <col min="2" max="2" width="25.00390625" style="249" customWidth="1"/>
    <col min="3" max="3" width="14.25390625" style="248" customWidth="1"/>
    <col min="4" max="4" width="9.875" style="248" customWidth="1"/>
    <col min="5" max="5" width="14.625" style="248" customWidth="1"/>
    <col min="6" max="15" width="6.25390625" style="248" customWidth="1"/>
    <col min="16" max="16" width="7.75390625" style="0" customWidth="1"/>
    <col min="17" max="17" width="9.375" style="0" customWidth="1"/>
  </cols>
  <sheetData>
    <row r="1" spans="1:17" ht="30.75" customHeight="1">
      <c r="A1" s="229" t="s">
        <v>371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38.25" customHeight="1">
      <c r="A2" s="229" t="s">
        <v>424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ht="20.25" customHeight="1" thickBot="1">
      <c r="A3" s="230" t="s">
        <v>425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spans="1:20" ht="36.75" customHeight="1" thickBot="1">
      <c r="A4" s="369" t="s">
        <v>374</v>
      </c>
      <c r="B4" s="370" t="s">
        <v>375</v>
      </c>
      <c r="C4" s="256" t="s">
        <v>2</v>
      </c>
      <c r="D4" s="232" t="s">
        <v>376</v>
      </c>
      <c r="E4" s="254" t="s">
        <v>3</v>
      </c>
      <c r="F4" s="394">
        <v>1</v>
      </c>
      <c r="G4" s="395">
        <v>2</v>
      </c>
      <c r="H4" s="395">
        <v>3</v>
      </c>
      <c r="I4" s="395">
        <v>4</v>
      </c>
      <c r="J4" s="395">
        <v>5</v>
      </c>
      <c r="K4" s="395">
        <v>6</v>
      </c>
      <c r="L4" s="395">
        <v>7</v>
      </c>
      <c r="M4" s="395">
        <v>8</v>
      </c>
      <c r="N4" s="395">
        <v>9</v>
      </c>
      <c r="O4" s="396">
        <v>10</v>
      </c>
      <c r="P4" s="232" t="s">
        <v>377</v>
      </c>
      <c r="Q4" s="254" t="s">
        <v>378</v>
      </c>
      <c r="T4" s="233"/>
    </row>
    <row r="5" spans="1:20" ht="24.75" customHeight="1">
      <c r="A5" s="371">
        <v>1</v>
      </c>
      <c r="B5" s="372" t="s">
        <v>426</v>
      </c>
      <c r="C5" s="373" t="s">
        <v>427</v>
      </c>
      <c r="D5" s="261">
        <v>2</v>
      </c>
      <c r="E5" s="391" t="s">
        <v>4</v>
      </c>
      <c r="F5" s="374">
        <v>3</v>
      </c>
      <c r="G5" s="262">
        <v>0</v>
      </c>
      <c r="H5" s="262">
        <v>0</v>
      </c>
      <c r="I5" s="262">
        <v>0</v>
      </c>
      <c r="J5" s="262">
        <v>0</v>
      </c>
      <c r="K5" s="262">
        <v>0</v>
      </c>
      <c r="L5" s="262">
        <v>0</v>
      </c>
      <c r="M5" s="262">
        <v>1</v>
      </c>
      <c r="N5" s="262">
        <v>0</v>
      </c>
      <c r="O5" s="263">
        <v>0</v>
      </c>
      <c r="P5" s="375">
        <f>SUM(G5+H5+I5+J5+K5+L5+M5+N5+O5)</f>
        <v>1</v>
      </c>
      <c r="Q5" s="376">
        <v>10</v>
      </c>
      <c r="T5" s="233"/>
    </row>
    <row r="6" spans="1:20" ht="30.75" customHeight="1">
      <c r="A6" s="377">
        <v>2</v>
      </c>
      <c r="B6" s="378" t="s">
        <v>428</v>
      </c>
      <c r="C6" s="379" t="s">
        <v>429</v>
      </c>
      <c r="D6" s="266">
        <v>2</v>
      </c>
      <c r="E6" s="392" t="s">
        <v>4</v>
      </c>
      <c r="F6" s="267">
        <v>1</v>
      </c>
      <c r="G6" s="397">
        <v>3</v>
      </c>
      <c r="H6" s="268">
        <v>1</v>
      </c>
      <c r="I6" s="268">
        <v>0.5</v>
      </c>
      <c r="J6" s="268">
        <v>1</v>
      </c>
      <c r="K6" s="268">
        <v>0</v>
      </c>
      <c r="L6" s="268">
        <v>0.5</v>
      </c>
      <c r="M6" s="268">
        <v>0.5</v>
      </c>
      <c r="N6" s="268">
        <v>0.5</v>
      </c>
      <c r="O6" s="269">
        <v>1</v>
      </c>
      <c r="P6" s="380">
        <v>6</v>
      </c>
      <c r="Q6" s="381" t="s">
        <v>430</v>
      </c>
      <c r="T6" s="233"/>
    </row>
    <row r="7" spans="1:20" ht="24.75" customHeight="1">
      <c r="A7" s="377">
        <v>3</v>
      </c>
      <c r="B7" s="378" t="s">
        <v>431</v>
      </c>
      <c r="C7" s="379" t="s">
        <v>432</v>
      </c>
      <c r="D7" s="266">
        <v>3</v>
      </c>
      <c r="E7" s="392" t="s">
        <v>4</v>
      </c>
      <c r="F7" s="267">
        <v>1</v>
      </c>
      <c r="G7" s="268">
        <v>0</v>
      </c>
      <c r="H7" s="397">
        <v>3</v>
      </c>
      <c r="I7" s="268">
        <v>0</v>
      </c>
      <c r="J7" s="268">
        <v>0</v>
      </c>
      <c r="K7" s="268">
        <v>0</v>
      </c>
      <c r="L7" s="268">
        <v>0</v>
      </c>
      <c r="M7" s="268">
        <v>0</v>
      </c>
      <c r="N7" s="268">
        <v>0.5</v>
      </c>
      <c r="O7" s="269">
        <v>0</v>
      </c>
      <c r="P7" s="380">
        <v>1.5</v>
      </c>
      <c r="Q7" s="382">
        <v>9</v>
      </c>
      <c r="T7" s="233"/>
    </row>
    <row r="8" spans="1:20" ht="30.75" customHeight="1">
      <c r="A8" s="377">
        <v>4</v>
      </c>
      <c r="B8" s="378" t="s">
        <v>433</v>
      </c>
      <c r="C8" s="379" t="s">
        <v>434</v>
      </c>
      <c r="D8" s="266">
        <v>1</v>
      </c>
      <c r="E8" s="392" t="s">
        <v>4</v>
      </c>
      <c r="F8" s="267">
        <v>1</v>
      </c>
      <c r="G8" s="268">
        <v>0.5</v>
      </c>
      <c r="H8" s="268">
        <v>1</v>
      </c>
      <c r="I8" s="397">
        <v>3</v>
      </c>
      <c r="J8" s="268">
        <v>1</v>
      </c>
      <c r="K8" s="268">
        <v>0.5</v>
      </c>
      <c r="L8" s="268">
        <v>0.5</v>
      </c>
      <c r="M8" s="268">
        <v>1</v>
      </c>
      <c r="N8" s="268">
        <v>0</v>
      </c>
      <c r="O8" s="269">
        <v>0.5</v>
      </c>
      <c r="P8" s="380">
        <v>6</v>
      </c>
      <c r="Q8" s="381" t="s">
        <v>435</v>
      </c>
      <c r="T8" s="233"/>
    </row>
    <row r="9" spans="1:20" ht="24.75" customHeight="1">
      <c r="A9" s="377">
        <v>5</v>
      </c>
      <c r="B9" s="378" t="s">
        <v>436</v>
      </c>
      <c r="C9" s="379" t="s">
        <v>437</v>
      </c>
      <c r="D9" s="266">
        <v>2</v>
      </c>
      <c r="E9" s="392" t="s">
        <v>4</v>
      </c>
      <c r="F9" s="267">
        <v>1</v>
      </c>
      <c r="G9" s="268">
        <v>0</v>
      </c>
      <c r="H9" s="268">
        <v>1</v>
      </c>
      <c r="I9" s="268">
        <v>0</v>
      </c>
      <c r="J9" s="397">
        <v>3</v>
      </c>
      <c r="K9" s="268">
        <v>1</v>
      </c>
      <c r="L9" s="268">
        <v>0</v>
      </c>
      <c r="M9" s="268">
        <v>0.5</v>
      </c>
      <c r="N9" s="268">
        <v>0</v>
      </c>
      <c r="O9" s="269">
        <v>0</v>
      </c>
      <c r="P9" s="380">
        <v>3.5</v>
      </c>
      <c r="Q9" s="382">
        <v>8</v>
      </c>
      <c r="T9" s="233"/>
    </row>
    <row r="10" spans="1:20" ht="24.75" customHeight="1">
      <c r="A10" s="377">
        <v>6</v>
      </c>
      <c r="B10" s="378" t="s">
        <v>438</v>
      </c>
      <c r="C10" s="379" t="s">
        <v>439</v>
      </c>
      <c r="D10" s="266">
        <v>1</v>
      </c>
      <c r="E10" s="392" t="s">
        <v>6</v>
      </c>
      <c r="F10" s="267">
        <v>1</v>
      </c>
      <c r="G10" s="268">
        <v>1</v>
      </c>
      <c r="H10" s="268">
        <v>1</v>
      </c>
      <c r="I10" s="268">
        <v>0.5</v>
      </c>
      <c r="J10" s="268">
        <v>0</v>
      </c>
      <c r="K10" s="397">
        <v>3</v>
      </c>
      <c r="L10" s="268">
        <v>0.5</v>
      </c>
      <c r="M10" s="268">
        <v>0</v>
      </c>
      <c r="N10" s="268">
        <v>0.5</v>
      </c>
      <c r="O10" s="269">
        <v>0.5</v>
      </c>
      <c r="P10" s="380">
        <v>5</v>
      </c>
      <c r="Q10" s="382">
        <v>4</v>
      </c>
      <c r="T10" s="233"/>
    </row>
    <row r="11" spans="1:20" ht="24.75" customHeight="1">
      <c r="A11" s="377">
        <v>7</v>
      </c>
      <c r="B11" s="378" t="s">
        <v>440</v>
      </c>
      <c r="C11" s="379" t="s">
        <v>441</v>
      </c>
      <c r="D11" s="266">
        <v>1</v>
      </c>
      <c r="E11" s="392" t="s">
        <v>6</v>
      </c>
      <c r="F11" s="267">
        <v>1</v>
      </c>
      <c r="G11" s="268">
        <v>0.5</v>
      </c>
      <c r="H11" s="268">
        <v>1</v>
      </c>
      <c r="I11" s="268">
        <v>0.5</v>
      </c>
      <c r="J11" s="268">
        <v>1</v>
      </c>
      <c r="K11" s="268">
        <v>0.5</v>
      </c>
      <c r="L11" s="397">
        <v>3</v>
      </c>
      <c r="M11" s="268">
        <v>1</v>
      </c>
      <c r="N11" s="268">
        <v>1</v>
      </c>
      <c r="O11" s="269">
        <v>1</v>
      </c>
      <c r="P11" s="380">
        <v>7.5</v>
      </c>
      <c r="Q11" s="271">
        <v>1</v>
      </c>
      <c r="T11" s="233"/>
    </row>
    <row r="12" spans="1:20" ht="24.75" customHeight="1">
      <c r="A12" s="377">
        <v>8</v>
      </c>
      <c r="B12" s="378" t="s">
        <v>442</v>
      </c>
      <c r="C12" s="379" t="s">
        <v>443</v>
      </c>
      <c r="D12" s="266">
        <v>2</v>
      </c>
      <c r="E12" s="392" t="s">
        <v>4</v>
      </c>
      <c r="F12" s="267">
        <v>0</v>
      </c>
      <c r="G12" s="268">
        <v>0.5</v>
      </c>
      <c r="H12" s="268">
        <v>1</v>
      </c>
      <c r="I12" s="268">
        <v>0</v>
      </c>
      <c r="J12" s="268">
        <v>0.5</v>
      </c>
      <c r="K12" s="268">
        <v>1</v>
      </c>
      <c r="L12" s="268">
        <v>0</v>
      </c>
      <c r="M12" s="397">
        <v>3</v>
      </c>
      <c r="N12" s="268">
        <v>1</v>
      </c>
      <c r="O12" s="269">
        <v>0.5</v>
      </c>
      <c r="P12" s="380">
        <v>4.5</v>
      </c>
      <c r="Q12" s="382">
        <v>7</v>
      </c>
      <c r="T12" s="233"/>
    </row>
    <row r="13" spans="1:20" ht="32.25" customHeight="1">
      <c r="A13" s="377">
        <v>9</v>
      </c>
      <c r="B13" s="383" t="s">
        <v>444</v>
      </c>
      <c r="C13" s="379" t="s">
        <v>445</v>
      </c>
      <c r="D13" s="266">
        <v>1</v>
      </c>
      <c r="E13" s="392" t="s">
        <v>4</v>
      </c>
      <c r="F13" s="267">
        <v>1</v>
      </c>
      <c r="G13" s="268">
        <v>0.5</v>
      </c>
      <c r="H13" s="268">
        <v>0.5</v>
      </c>
      <c r="I13" s="268">
        <v>1</v>
      </c>
      <c r="J13" s="268">
        <v>1</v>
      </c>
      <c r="K13" s="268">
        <v>0.5</v>
      </c>
      <c r="L13" s="268">
        <v>0</v>
      </c>
      <c r="M13" s="268">
        <v>0</v>
      </c>
      <c r="N13" s="397">
        <v>3</v>
      </c>
      <c r="O13" s="384">
        <v>0.5</v>
      </c>
      <c r="P13" s="380">
        <v>5</v>
      </c>
      <c r="Q13" s="381" t="s">
        <v>446</v>
      </c>
      <c r="T13" s="233"/>
    </row>
    <row r="14" spans="1:17" ht="34.5" customHeight="1" thickBot="1">
      <c r="A14" s="385">
        <v>10</v>
      </c>
      <c r="B14" s="386" t="s">
        <v>447</v>
      </c>
      <c r="C14" s="387" t="s">
        <v>448</v>
      </c>
      <c r="D14" s="294">
        <v>1</v>
      </c>
      <c r="E14" s="393" t="s">
        <v>4</v>
      </c>
      <c r="F14" s="274">
        <v>1</v>
      </c>
      <c r="G14" s="275">
        <v>0</v>
      </c>
      <c r="H14" s="275">
        <v>1</v>
      </c>
      <c r="I14" s="275">
        <v>0.5</v>
      </c>
      <c r="J14" s="275">
        <v>1</v>
      </c>
      <c r="K14" s="275">
        <v>0.5</v>
      </c>
      <c r="L14" s="275">
        <v>0</v>
      </c>
      <c r="M14" s="275">
        <v>0.5</v>
      </c>
      <c r="N14" s="275">
        <v>0.5</v>
      </c>
      <c r="O14" s="398">
        <v>3</v>
      </c>
      <c r="P14" s="388">
        <v>5</v>
      </c>
      <c r="Q14" s="389" t="s">
        <v>449</v>
      </c>
    </row>
    <row r="15" spans="1:15" ht="27.7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390"/>
    </row>
    <row r="16" spans="1:15" ht="6.75" customHeight="1">
      <c r="A16" s="245"/>
      <c r="B16" s="246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</row>
    <row r="17" spans="2:13" ht="25.5" customHeight="1">
      <c r="B17" s="399" t="s">
        <v>202</v>
      </c>
      <c r="K17" s="312" t="s">
        <v>278</v>
      </c>
      <c r="M17" s="250"/>
    </row>
    <row r="18" spans="2:13" ht="6" customHeight="1">
      <c r="B18" s="250"/>
      <c r="M18" s="250"/>
    </row>
    <row r="19" spans="2:13" ht="15.75">
      <c r="B19" s="250"/>
      <c r="M19" s="250"/>
    </row>
    <row r="20" spans="2:13" ht="25.5" customHeight="1">
      <c r="B20" s="399" t="s">
        <v>203</v>
      </c>
      <c r="K20" s="312" t="s">
        <v>201</v>
      </c>
      <c r="M20" s="250"/>
    </row>
    <row r="21" ht="15.75"/>
    <row r="22" ht="15.75">
      <c r="B22" s="251"/>
    </row>
    <row r="23" ht="15.75">
      <c r="B23" s="251"/>
    </row>
    <row r="24" ht="15.75">
      <c r="B24" s="251"/>
    </row>
    <row r="25" ht="15.75">
      <c r="B25" s="251"/>
    </row>
    <row r="26" ht="15.75">
      <c r="B26" s="251"/>
    </row>
    <row r="27" ht="15.75">
      <c r="B27" s="251"/>
    </row>
    <row r="28" ht="15.75">
      <c r="B28" s="251"/>
    </row>
    <row r="29" ht="15.75">
      <c r="B29" s="251"/>
    </row>
    <row r="30" ht="15.75">
      <c r="B30" s="251"/>
    </row>
    <row r="31" ht="15.75">
      <c r="B31" s="251"/>
    </row>
    <row r="32" ht="15.75">
      <c r="B32" s="251"/>
    </row>
    <row r="33" ht="15.75">
      <c r="B33" s="251"/>
    </row>
    <row r="34" ht="15.75">
      <c r="B34" s="251"/>
    </row>
    <row r="35" ht="15.75">
      <c r="B35" s="251"/>
    </row>
    <row r="36" ht="15.75">
      <c r="B36" s="251"/>
    </row>
    <row r="37" ht="15.75">
      <c r="B37" s="251"/>
    </row>
    <row r="38" ht="15.75">
      <c r="B38" s="251"/>
    </row>
    <row r="39" ht="15.75">
      <c r="B39" s="251"/>
    </row>
    <row r="40" ht="15.75">
      <c r="B40" s="251"/>
    </row>
    <row r="41" ht="15.75">
      <c r="B41" s="251"/>
    </row>
    <row r="42" ht="15.75">
      <c r="B42" s="251"/>
    </row>
    <row r="43" ht="15.75">
      <c r="B43" s="251"/>
    </row>
    <row r="44" ht="15.75">
      <c r="B44" s="251"/>
    </row>
    <row r="45" ht="15.75">
      <c r="B45" s="251"/>
    </row>
    <row r="46" ht="15.75">
      <c r="B46" s="252"/>
    </row>
    <row r="47" ht="15.75">
      <c r="B47" s="251"/>
    </row>
    <row r="48" ht="15.75">
      <c r="B48" s="251"/>
    </row>
    <row r="49" ht="15.75">
      <c r="B49" s="251"/>
    </row>
    <row r="50" ht="15.75">
      <c r="B50" s="251"/>
    </row>
    <row r="51" ht="15.75">
      <c r="B51" s="251"/>
    </row>
    <row r="52" ht="15.75">
      <c r="B52" s="251"/>
    </row>
  </sheetData>
  <sheetProtection/>
  <mergeCells count="13">
    <mergeCell ref="B50:B52"/>
    <mergeCell ref="B29:B31"/>
    <mergeCell ref="B32:B35"/>
    <mergeCell ref="B36:B38"/>
    <mergeCell ref="B39:B42"/>
    <mergeCell ref="B43:B45"/>
    <mergeCell ref="B47:B49"/>
    <mergeCell ref="A1:Q1"/>
    <mergeCell ref="A2:Q2"/>
    <mergeCell ref="A3:Q3"/>
    <mergeCell ref="A15:N15"/>
    <mergeCell ref="B22:B24"/>
    <mergeCell ref="B25:B28"/>
  </mergeCells>
  <printOptions/>
  <pageMargins left="0.25" right="0.196850393700787" top="0.29" bottom="0.18" header="0.24" footer="0.15"/>
  <pageSetup horizontalDpi="180" verticalDpi="18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zoomScalePageLayoutView="0" workbookViewId="0" topLeftCell="A1">
      <selection activeCell="J24" sqref="J24"/>
    </sheetView>
  </sheetViews>
  <sheetFormatPr defaultColWidth="9.00390625" defaultRowHeight="12.75"/>
  <cols>
    <col min="1" max="1" width="2.125" style="248" customWidth="1"/>
    <col min="2" max="2" width="17.625" style="249" customWidth="1"/>
    <col min="3" max="3" width="11.25390625" style="248" hidden="1" customWidth="1"/>
    <col min="4" max="4" width="10.625" style="248" customWidth="1"/>
    <col min="5" max="5" width="7.125" style="248" customWidth="1"/>
    <col min="6" max="6" width="10.875" style="248" customWidth="1"/>
    <col min="7" max="7" width="16.75390625" style="248" hidden="1" customWidth="1"/>
    <col min="8" max="8" width="12.25390625" style="248" hidden="1" customWidth="1"/>
    <col min="9" max="16" width="5.75390625" style="248" customWidth="1"/>
    <col min="17" max="17" width="6.00390625" style="253" customWidth="1"/>
    <col min="18" max="18" width="7.75390625" style="253" customWidth="1"/>
  </cols>
  <sheetData>
    <row r="1" spans="1:18" ht="18.7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400"/>
      <c r="R1" s="400"/>
    </row>
    <row r="2" spans="1:18" ht="18.75">
      <c r="A2" s="401" t="s">
        <v>450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0"/>
      <c r="R2" s="400"/>
    </row>
    <row r="3" spans="1:18" ht="18.75">
      <c r="A3" s="401" t="s">
        <v>451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0"/>
      <c r="R3" s="400"/>
    </row>
    <row r="4" spans="1:16" ht="21.75" customHeight="1" thickBo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</row>
    <row r="5" spans="1:18" s="407" customFormat="1" ht="32.25" thickBot="1">
      <c r="A5" s="402" t="s">
        <v>374</v>
      </c>
      <c r="B5" s="314" t="s">
        <v>402</v>
      </c>
      <c r="C5" s="315" t="s">
        <v>2</v>
      </c>
      <c r="D5" s="403" t="s">
        <v>452</v>
      </c>
      <c r="E5" s="314" t="s">
        <v>403</v>
      </c>
      <c r="F5" s="404" t="s">
        <v>3</v>
      </c>
      <c r="G5" s="316" t="s">
        <v>404</v>
      </c>
      <c r="H5" s="317" t="s">
        <v>3</v>
      </c>
      <c r="I5" s="405">
        <v>1</v>
      </c>
      <c r="J5" s="316">
        <v>2</v>
      </c>
      <c r="K5" s="316">
        <v>3</v>
      </c>
      <c r="L5" s="316">
        <v>4</v>
      </c>
      <c r="M5" s="316">
        <v>1</v>
      </c>
      <c r="N5" s="316">
        <v>2</v>
      </c>
      <c r="O5" s="316">
        <v>3</v>
      </c>
      <c r="P5" s="406">
        <v>4</v>
      </c>
      <c r="Q5" s="313" t="s">
        <v>204</v>
      </c>
      <c r="R5" s="314" t="s">
        <v>405</v>
      </c>
    </row>
    <row r="6" spans="1:18" ht="31.5" customHeight="1">
      <c r="A6" s="408">
        <v>1</v>
      </c>
      <c r="B6" s="409" t="s">
        <v>453</v>
      </c>
      <c r="C6" s="410"/>
      <c r="D6" s="411">
        <v>36205</v>
      </c>
      <c r="E6" s="288">
        <v>1</v>
      </c>
      <c r="F6" s="412" t="s">
        <v>7</v>
      </c>
      <c r="G6" s="413"/>
      <c r="H6" s="414"/>
      <c r="I6" s="236">
        <v>3</v>
      </c>
      <c r="J6" s="415">
        <v>0.5</v>
      </c>
      <c r="K6" s="413" t="s">
        <v>409</v>
      </c>
      <c r="L6" s="416">
        <v>0</v>
      </c>
      <c r="M6" s="236">
        <v>3</v>
      </c>
      <c r="N6" s="415">
        <v>0</v>
      </c>
      <c r="O6" s="413" t="s">
        <v>409</v>
      </c>
      <c r="P6" s="416">
        <v>0.5</v>
      </c>
      <c r="Q6" s="417" t="s">
        <v>454</v>
      </c>
      <c r="R6" s="418" t="s">
        <v>455</v>
      </c>
    </row>
    <row r="7" spans="1:18" ht="31.5" customHeight="1">
      <c r="A7" s="341">
        <v>2</v>
      </c>
      <c r="B7" s="303" t="s">
        <v>456</v>
      </c>
      <c r="C7" s="419"/>
      <c r="D7" s="420">
        <v>36109</v>
      </c>
      <c r="E7" s="265" t="s">
        <v>284</v>
      </c>
      <c r="F7" s="421" t="s">
        <v>4</v>
      </c>
      <c r="G7" s="422"/>
      <c r="H7" s="423"/>
      <c r="I7" s="377">
        <v>0.5</v>
      </c>
      <c r="J7" s="240">
        <v>3</v>
      </c>
      <c r="K7" s="422">
        <v>1</v>
      </c>
      <c r="L7" s="424" t="s">
        <v>409</v>
      </c>
      <c r="M7" s="377">
        <v>1</v>
      </c>
      <c r="N7" s="240">
        <v>3</v>
      </c>
      <c r="O7" s="422">
        <v>1</v>
      </c>
      <c r="P7" s="424" t="s">
        <v>409</v>
      </c>
      <c r="Q7" s="425" t="s">
        <v>457</v>
      </c>
      <c r="R7" s="426" t="s">
        <v>409</v>
      </c>
    </row>
    <row r="8" spans="1:18" ht="31.5" customHeight="1">
      <c r="A8" s="341">
        <v>3</v>
      </c>
      <c r="B8" s="303" t="s">
        <v>458</v>
      </c>
      <c r="C8" s="419"/>
      <c r="D8" s="427" t="s">
        <v>459</v>
      </c>
      <c r="E8" s="265">
        <v>2</v>
      </c>
      <c r="F8" s="421" t="s">
        <v>4</v>
      </c>
      <c r="G8" s="422"/>
      <c r="H8" s="423"/>
      <c r="I8" s="377">
        <v>0</v>
      </c>
      <c r="J8" s="428" t="s">
        <v>412</v>
      </c>
      <c r="K8" s="240">
        <v>3</v>
      </c>
      <c r="L8" s="429">
        <v>0.5</v>
      </c>
      <c r="M8" s="377">
        <v>0</v>
      </c>
      <c r="N8" s="428" t="s">
        <v>412</v>
      </c>
      <c r="O8" s="240">
        <v>3</v>
      </c>
      <c r="P8" s="429">
        <v>0</v>
      </c>
      <c r="Q8" s="425" t="s">
        <v>408</v>
      </c>
      <c r="R8" s="430">
        <v>4</v>
      </c>
    </row>
    <row r="9" spans="1:18" ht="31.5" customHeight="1" thickBot="1">
      <c r="A9" s="346">
        <v>4</v>
      </c>
      <c r="B9" s="431" t="s">
        <v>460</v>
      </c>
      <c r="C9" s="432"/>
      <c r="D9" s="433">
        <v>35855</v>
      </c>
      <c r="E9" s="273">
        <v>1</v>
      </c>
      <c r="F9" s="434" t="s">
        <v>4</v>
      </c>
      <c r="G9" s="435"/>
      <c r="H9" s="436"/>
      <c r="I9" s="385">
        <v>1</v>
      </c>
      <c r="J9" s="435">
        <v>0</v>
      </c>
      <c r="K9" s="435">
        <v>0.5</v>
      </c>
      <c r="L9" s="243">
        <v>3</v>
      </c>
      <c r="M9" s="385">
        <v>0.5</v>
      </c>
      <c r="N9" s="435">
        <v>0</v>
      </c>
      <c r="O9" s="435">
        <v>1</v>
      </c>
      <c r="P9" s="243">
        <v>3</v>
      </c>
      <c r="Q9" s="437" t="s">
        <v>454</v>
      </c>
      <c r="R9" s="438" t="s">
        <v>461</v>
      </c>
    </row>
    <row r="10" spans="1:18" ht="1.5" customHeight="1" hidden="1">
      <c r="A10" s="439">
        <v>5</v>
      </c>
      <c r="B10" s="440" t="s">
        <v>462</v>
      </c>
      <c r="C10" s="441"/>
      <c r="D10" s="441"/>
      <c r="E10" s="442"/>
      <c r="F10" s="442" t="s">
        <v>5</v>
      </c>
      <c r="G10" s="442"/>
      <c r="H10" s="245"/>
      <c r="I10" s="442"/>
      <c r="J10" s="442"/>
      <c r="K10" s="442"/>
      <c r="L10" s="443"/>
      <c r="M10" s="443"/>
      <c r="N10" s="443"/>
      <c r="O10" s="443"/>
      <c r="P10" s="443">
        <v>3</v>
      </c>
      <c r="Q10" s="444"/>
      <c r="R10" s="445"/>
    </row>
    <row r="11" spans="1:18" ht="0.75" customHeight="1" hidden="1" thickBot="1">
      <c r="A11" s="385">
        <v>6</v>
      </c>
      <c r="B11" s="446" t="s">
        <v>397</v>
      </c>
      <c r="C11" s="447"/>
      <c r="D11" s="447"/>
      <c r="E11" s="447"/>
      <c r="F11" s="435"/>
      <c r="G11" s="309"/>
      <c r="H11" s="435"/>
      <c r="I11" s="435"/>
      <c r="J11" s="448"/>
      <c r="K11" s="448"/>
      <c r="L11" s="435"/>
      <c r="M11" s="435"/>
      <c r="N11" s="435"/>
      <c r="O11" s="435"/>
      <c r="P11" s="295"/>
      <c r="Q11" s="344"/>
      <c r="R11" s="449"/>
    </row>
    <row r="12" spans="1:16" ht="12.75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</row>
    <row r="13" spans="1:16" ht="22.5" customHeight="1">
      <c r="A13" s="245"/>
      <c r="B13" s="246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</row>
    <row r="14" spans="2:18" ht="21.75" customHeight="1">
      <c r="B14" s="250" t="s">
        <v>369</v>
      </c>
      <c r="J14" s="450" t="s">
        <v>463</v>
      </c>
      <c r="K14" s="450"/>
      <c r="L14" s="450"/>
      <c r="M14" s="450"/>
      <c r="N14" s="450"/>
      <c r="O14" s="450"/>
      <c r="P14" s="450"/>
      <c r="Q14" s="450"/>
      <c r="R14" s="450"/>
    </row>
    <row r="15" spans="2:18" ht="15.75" customHeight="1">
      <c r="B15" s="310"/>
      <c r="Q15" s="248"/>
      <c r="R15" s="248"/>
    </row>
    <row r="16" spans="2:18" ht="17.25" customHeight="1">
      <c r="B16" s="310" t="s">
        <v>370</v>
      </c>
      <c r="J16" s="450" t="s">
        <v>464</v>
      </c>
      <c r="K16" s="450"/>
      <c r="L16" s="450"/>
      <c r="M16" s="450"/>
      <c r="N16" s="450"/>
      <c r="O16" s="450"/>
      <c r="P16" s="450"/>
      <c r="Q16" s="450"/>
      <c r="R16" s="450"/>
    </row>
    <row r="17" ht="15.75">
      <c r="B17" s="310"/>
    </row>
    <row r="18" ht="15.75">
      <c r="B18" s="310"/>
    </row>
    <row r="19" ht="15.75">
      <c r="B19" s="310"/>
    </row>
    <row r="20" ht="15.75">
      <c r="B20" s="310"/>
    </row>
    <row r="21" ht="15.75">
      <c r="B21" s="310"/>
    </row>
  </sheetData>
  <sheetProtection/>
  <mergeCells count="7">
    <mergeCell ref="J16:R16"/>
    <mergeCell ref="A1:R1"/>
    <mergeCell ref="A2:R2"/>
    <mergeCell ref="A3:R3"/>
    <mergeCell ref="A4:P4"/>
    <mergeCell ref="A12:P12"/>
    <mergeCell ref="J14:R14"/>
  </mergeCells>
  <printOptions/>
  <pageMargins left="0.24" right="0.196850393700787" top="0.47" bottom="0.18" header="0.24" footer="0.15"/>
  <pageSetup horizontalDpi="180" verticalDpi="180" orientation="landscape" paperSize="9" scale="13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O21" sqref="O21"/>
    </sheetView>
  </sheetViews>
  <sheetFormatPr defaultColWidth="9.00390625" defaultRowHeight="12.75"/>
  <cols>
    <col min="1" max="1" width="4.25390625" style="248" customWidth="1"/>
    <col min="2" max="2" width="23.625" style="249" customWidth="1"/>
    <col min="3" max="3" width="10.25390625" style="248" hidden="1" customWidth="1"/>
    <col min="4" max="4" width="5.375" style="248" hidden="1" customWidth="1"/>
    <col min="5" max="5" width="11.25390625" style="248" hidden="1" customWidth="1"/>
    <col min="6" max="6" width="1.00390625" style="248" hidden="1" customWidth="1"/>
    <col min="7" max="7" width="12.00390625" style="248" bestFit="1" customWidth="1"/>
    <col min="8" max="8" width="6.75390625" style="248" customWidth="1"/>
    <col min="9" max="9" width="11.75390625" style="248" bestFit="1" customWidth="1"/>
    <col min="10" max="14" width="7.75390625" style="248" customWidth="1"/>
    <col min="15" max="15" width="9.75390625" style="253" customWidth="1"/>
    <col min="16" max="16" width="10.00390625" style="253" customWidth="1"/>
    <col min="17" max="17" width="8.125" style="248" customWidth="1"/>
    <col min="18" max="16384" width="9.125" style="253" customWidth="1"/>
  </cols>
  <sheetData>
    <row r="1" spans="1:17" ht="22.5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ht="30" customHeight="1">
      <c r="A2" s="229" t="str">
        <f>'[1]6'!A2:P2</f>
        <v>первенства Ярославской области по шахматам среди девушек до 16 - 18 лет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ht="22.5" customHeight="1">
      <c r="A3" s="296" t="str">
        <f>'[1]6'!A3:P3</f>
        <v>17-21.09.2011г.                                                                    г.Рыбинск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</row>
    <row r="4" spans="1:17" ht="18" customHeight="1" thickBo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Q4" s="253"/>
    </row>
    <row r="5" spans="1:17" s="324" customFormat="1" ht="38.25" customHeight="1" thickBot="1">
      <c r="A5" s="313" t="s">
        <v>374</v>
      </c>
      <c r="B5" s="314" t="s">
        <v>402</v>
      </c>
      <c r="C5" s="315" t="s">
        <v>2</v>
      </c>
      <c r="D5" s="316" t="s">
        <v>403</v>
      </c>
      <c r="E5" s="316" t="s">
        <v>404</v>
      </c>
      <c r="F5" s="316" t="s">
        <v>3</v>
      </c>
      <c r="G5" s="317" t="s">
        <v>2</v>
      </c>
      <c r="H5" s="314" t="s">
        <v>403</v>
      </c>
      <c r="I5" s="318" t="s">
        <v>3</v>
      </c>
      <c r="J5" s="319">
        <v>1</v>
      </c>
      <c r="K5" s="320">
        <v>2</v>
      </c>
      <c r="L5" s="320">
        <v>3</v>
      </c>
      <c r="M5" s="320">
        <v>4</v>
      </c>
      <c r="N5" s="320">
        <v>5</v>
      </c>
      <c r="O5" s="321" t="s">
        <v>204</v>
      </c>
      <c r="P5" s="322" t="s">
        <v>405</v>
      </c>
      <c r="Q5" s="323" t="s">
        <v>406</v>
      </c>
    </row>
    <row r="6" spans="1:17" ht="36" customHeight="1">
      <c r="A6" s="288">
        <v>1</v>
      </c>
      <c r="B6" s="297" t="s">
        <v>407</v>
      </c>
      <c r="C6" s="325"/>
      <c r="D6" s="326"/>
      <c r="E6" s="326"/>
      <c r="F6" s="327"/>
      <c r="G6" s="328">
        <v>34759</v>
      </c>
      <c r="H6" s="329">
        <v>1</v>
      </c>
      <c r="I6" s="288" t="s">
        <v>6</v>
      </c>
      <c r="J6" s="360">
        <v>3</v>
      </c>
      <c r="K6" s="361">
        <v>0</v>
      </c>
      <c r="L6" s="362" t="s">
        <v>408</v>
      </c>
      <c r="M6" s="361">
        <v>0.5</v>
      </c>
      <c r="N6" s="363">
        <v>0</v>
      </c>
      <c r="O6" s="330" t="s">
        <v>409</v>
      </c>
      <c r="P6" s="331" t="s">
        <v>419</v>
      </c>
      <c r="Q6" s="332"/>
    </row>
    <row r="7" spans="1:17" ht="36" customHeight="1">
      <c r="A7" s="265">
        <v>2</v>
      </c>
      <c r="B7" s="298" t="s">
        <v>410</v>
      </c>
      <c r="C7" s="333"/>
      <c r="D7" s="334"/>
      <c r="E7" s="334"/>
      <c r="F7" s="335"/>
      <c r="G7" s="336">
        <v>34663</v>
      </c>
      <c r="H7" s="336" t="s">
        <v>284</v>
      </c>
      <c r="I7" s="260" t="s">
        <v>5</v>
      </c>
      <c r="J7" s="299">
        <v>1</v>
      </c>
      <c r="K7" s="356">
        <v>3</v>
      </c>
      <c r="L7" s="300">
        <v>1</v>
      </c>
      <c r="M7" s="301">
        <v>0.5</v>
      </c>
      <c r="N7" s="364">
        <v>1</v>
      </c>
      <c r="O7" s="337">
        <v>3.5</v>
      </c>
      <c r="P7" s="338" t="s">
        <v>420</v>
      </c>
      <c r="Q7" s="339"/>
    </row>
    <row r="8" spans="1:17" ht="36" customHeight="1">
      <c r="A8" s="265">
        <v>3</v>
      </c>
      <c r="B8" s="298" t="s">
        <v>411</v>
      </c>
      <c r="C8" s="333"/>
      <c r="D8" s="334"/>
      <c r="E8" s="334"/>
      <c r="F8" s="335"/>
      <c r="G8" s="336">
        <v>35737</v>
      </c>
      <c r="H8" s="265">
        <v>1</v>
      </c>
      <c r="I8" s="260" t="s">
        <v>4</v>
      </c>
      <c r="J8" s="299">
        <v>0.5</v>
      </c>
      <c r="K8" s="302" t="s">
        <v>412</v>
      </c>
      <c r="L8" s="356">
        <v>3</v>
      </c>
      <c r="M8" s="301">
        <v>0</v>
      </c>
      <c r="N8" s="364">
        <v>0</v>
      </c>
      <c r="O8" s="340" t="s">
        <v>408</v>
      </c>
      <c r="P8" s="338" t="s">
        <v>421</v>
      </c>
      <c r="Q8" s="341"/>
    </row>
    <row r="9" spans="1:17" ht="36" customHeight="1">
      <c r="A9" s="265">
        <v>4</v>
      </c>
      <c r="B9" s="303" t="s">
        <v>413</v>
      </c>
      <c r="C9" s="333"/>
      <c r="D9" s="334"/>
      <c r="E9" s="334"/>
      <c r="F9" s="335"/>
      <c r="G9" s="336">
        <v>36252</v>
      </c>
      <c r="H9" s="342">
        <v>1</v>
      </c>
      <c r="I9" s="260" t="s">
        <v>4</v>
      </c>
      <c r="J9" s="304" t="s">
        <v>408</v>
      </c>
      <c r="K9" s="301">
        <v>0.5</v>
      </c>
      <c r="L9" s="301">
        <v>1</v>
      </c>
      <c r="M9" s="356">
        <v>3</v>
      </c>
      <c r="N9" s="365">
        <v>0.5</v>
      </c>
      <c r="O9" s="340" t="s">
        <v>414</v>
      </c>
      <c r="P9" s="338" t="s">
        <v>422</v>
      </c>
      <c r="Q9" s="341" t="s">
        <v>415</v>
      </c>
    </row>
    <row r="10" spans="1:17" ht="36" customHeight="1" thickBot="1">
      <c r="A10" s="273">
        <v>5</v>
      </c>
      <c r="B10" s="305" t="s">
        <v>416</v>
      </c>
      <c r="C10" s="333"/>
      <c r="D10" s="334"/>
      <c r="E10" s="334"/>
      <c r="F10" s="335"/>
      <c r="G10" s="343">
        <v>35732</v>
      </c>
      <c r="H10" s="344">
        <v>1</v>
      </c>
      <c r="I10" s="306" t="s">
        <v>5</v>
      </c>
      <c r="J10" s="351">
        <v>1</v>
      </c>
      <c r="K10" s="366">
        <v>0</v>
      </c>
      <c r="L10" s="366">
        <v>1</v>
      </c>
      <c r="M10" s="367" t="s">
        <v>408</v>
      </c>
      <c r="N10" s="368">
        <v>3</v>
      </c>
      <c r="O10" s="340" t="s">
        <v>414</v>
      </c>
      <c r="P10" s="345" t="s">
        <v>423</v>
      </c>
      <c r="Q10" s="346" t="s">
        <v>417</v>
      </c>
    </row>
    <row r="11" spans="1:17" ht="0.75" customHeight="1" thickBot="1">
      <c r="A11" s="347">
        <v>6</v>
      </c>
      <c r="B11" s="307"/>
      <c r="C11" s="348"/>
      <c r="D11" s="349"/>
      <c r="E11" s="349"/>
      <c r="F11" s="349"/>
      <c r="G11" s="350"/>
      <c r="H11" s="350"/>
      <c r="I11" s="308"/>
      <c r="J11" s="357">
        <f>'[1]1-5 тур'!E8</f>
        <v>1</v>
      </c>
      <c r="K11" s="358">
        <f>'[1]1-5 тур'!E20</f>
        <v>0</v>
      </c>
      <c r="L11" s="359"/>
      <c r="M11" s="359">
        <f>'[1]1-5 тур'!C14</f>
        <v>2</v>
      </c>
      <c r="N11" s="359"/>
      <c r="O11" s="351" t="e">
        <f>#REF!+#REF!+#REF!+#REF!+#REF!+#REF!-3</f>
        <v>#REF!</v>
      </c>
      <c r="P11" s="352"/>
      <c r="Q11" s="353"/>
    </row>
    <row r="12" spans="1:17" ht="31.5" customHeight="1">
      <c r="A12" s="245"/>
      <c r="B12" s="310"/>
      <c r="C12" s="354"/>
      <c r="D12" s="284"/>
      <c r="E12" s="284"/>
      <c r="F12" s="284"/>
      <c r="G12" s="245"/>
      <c r="H12" s="245"/>
      <c r="I12" s="245"/>
      <c r="J12" s="355"/>
      <c r="K12" s="355"/>
      <c r="L12" s="355"/>
      <c r="M12" s="355"/>
      <c r="N12" s="355"/>
      <c r="O12" s="259"/>
      <c r="P12" s="85"/>
      <c r="Q12" s="253"/>
    </row>
    <row r="13" spans="1:17" ht="12.75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Q13" s="253"/>
    </row>
    <row r="14" spans="1:17" ht="6.75" customHeight="1">
      <c r="A14" s="245"/>
      <c r="B14" s="246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Q14" s="253"/>
    </row>
    <row r="15" spans="2:17" ht="15.75" customHeight="1">
      <c r="B15" s="311" t="s">
        <v>202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1" t="s">
        <v>278</v>
      </c>
      <c r="N15" s="311"/>
      <c r="O15" s="312"/>
      <c r="P15" s="248"/>
      <c r="Q15" s="253"/>
    </row>
    <row r="16" spans="2:17" ht="14.25" customHeight="1">
      <c r="B16" s="311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248"/>
      <c r="Q16" s="253"/>
    </row>
    <row r="17" spans="2:17" ht="21" customHeight="1">
      <c r="B17" s="311" t="s">
        <v>203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 t="s">
        <v>418</v>
      </c>
      <c r="N17" s="312"/>
      <c r="O17" s="312"/>
      <c r="P17" s="248"/>
      <c r="Q17" s="253"/>
    </row>
    <row r="18" ht="15.75">
      <c r="Q18" s="253"/>
    </row>
    <row r="19" ht="15.75"/>
    <row r="20" ht="2.25" customHeight="1">
      <c r="Q20" s="253"/>
    </row>
    <row r="21" ht="69" customHeight="1">
      <c r="Q21" s="253"/>
    </row>
    <row r="22" ht="64.5" customHeight="1">
      <c r="Q22" s="253"/>
    </row>
    <row r="23" ht="15.75">
      <c r="Q23" s="253"/>
    </row>
    <row r="24" ht="15.75">
      <c r="Q24" s="253"/>
    </row>
  </sheetData>
  <sheetProtection/>
  <mergeCells count="5">
    <mergeCell ref="A1:Q1"/>
    <mergeCell ref="A2:Q2"/>
    <mergeCell ref="A3:Q3"/>
    <mergeCell ref="A4:N4"/>
    <mergeCell ref="A13:N13"/>
  </mergeCells>
  <printOptions/>
  <pageMargins left="0.32" right="0.196850393700787" top="0.49" bottom="0.18" header="0.24" footer="0.15"/>
  <pageSetup horizontalDpi="180" verticalDpi="18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ДЮСШ-5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2011-09-21T18:43:40Z</cp:lastPrinted>
  <dcterms:created xsi:type="dcterms:W3CDTF">2005-10-04T06:30:56Z</dcterms:created>
  <dcterms:modified xsi:type="dcterms:W3CDTF">2011-09-21T19:26:21Z</dcterms:modified>
  <cp:category/>
  <cp:version/>
  <cp:contentType/>
  <cp:contentStatus/>
</cp:coreProperties>
</file>